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4А" sheetId="1" r:id="rId1"/>
  </sheets>
  <externalReferences>
    <externalReference r:id="rId4"/>
  </externalReferences>
  <definedNames>
    <definedName name="_xlnm.Print_Area" localSheetId="0">'4А'!$A$1:$Q$30</definedName>
  </definedNames>
  <calcPr fullCalcOnLoad="1"/>
</workbook>
</file>

<file path=xl/sharedStrings.xml><?xml version="1.0" encoding="utf-8"?>
<sst xmlns="http://schemas.openxmlformats.org/spreadsheetml/2006/main" count="56" uniqueCount="44">
  <si>
    <t>Главный  бухгалтер</t>
  </si>
  <si>
    <t xml:space="preserve">Директор                                                                     </t>
  </si>
  <si>
    <t>отпуск в смежную сеть</t>
  </si>
  <si>
    <t>4.3.</t>
  </si>
  <si>
    <t>потребителям оптового рынка</t>
  </si>
  <si>
    <t>4.2.</t>
  </si>
  <si>
    <t>на генераторном напряжении</t>
  </si>
  <si>
    <t>потребителям, присоединенным к центру питания</t>
  </si>
  <si>
    <t>из них:</t>
  </si>
  <si>
    <t>в т.ч.                                                                                    собственным потребителям ЭСО</t>
  </si>
  <si>
    <t>4.1.</t>
  </si>
  <si>
    <t xml:space="preserve">Полезный отпуск из сети </t>
  </si>
  <si>
    <t>4.</t>
  </si>
  <si>
    <t>Расход электроэнергии на производственные и хозяйственные нужды</t>
  </si>
  <si>
    <t>3.</t>
  </si>
  <si>
    <t xml:space="preserve">то же в % </t>
  </si>
  <si>
    <t xml:space="preserve">Потери электроэнергии в сети </t>
  </si>
  <si>
    <t>2.</t>
  </si>
  <si>
    <t xml:space="preserve">поступление эл. энергии от других организаций </t>
  </si>
  <si>
    <t>1.4.</t>
  </si>
  <si>
    <t xml:space="preserve"> </t>
  </si>
  <si>
    <t>от других поставщиков (в т.ч. с оптового рынка)</t>
  </si>
  <si>
    <t>1.3.</t>
  </si>
  <si>
    <t>от электростанций ПЭ (ЭСО)</t>
  </si>
  <si>
    <t>1.2.</t>
  </si>
  <si>
    <t>СН2</t>
  </si>
  <si>
    <t>СН1</t>
  </si>
  <si>
    <t>ВН</t>
  </si>
  <si>
    <t>в том числе из сети</t>
  </si>
  <si>
    <t>из смежной сети, всего</t>
  </si>
  <si>
    <t>1.1.</t>
  </si>
  <si>
    <t xml:space="preserve">Поступление эл.энергии в сеть , ВСЕГО </t>
  </si>
  <si>
    <t>1.</t>
  </si>
  <si>
    <t>НН</t>
  </si>
  <si>
    <t>СН11</t>
  </si>
  <si>
    <t>Всего</t>
  </si>
  <si>
    <t>Период регулирования 2012 год    млн.кВтч</t>
  </si>
  <si>
    <t>Ожидаемые показатели  2011 год       млн.кВтч</t>
  </si>
  <si>
    <t>Базовый период 2010 год       млн.кВтч</t>
  </si>
  <si>
    <t>Показатели</t>
  </si>
  <si>
    <t>п.п.</t>
  </si>
  <si>
    <t>млн.кВтч.</t>
  </si>
  <si>
    <t/>
  </si>
  <si>
    <t>Баланс электрической энергии по сетям ВН, СН1, СН11 и НН по  электрическим сетям                                                       ОАО"Аэропорт Ростов-на-Дону" на 2012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</si>
</sst>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0.0"/>
    <numFmt numFmtId="168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0"/>
    </font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0"/>
    </font>
    <font>
      <sz val="8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18" fillId="33" borderId="0" xfId="53" applyFill="1">
      <alignment/>
      <protection/>
    </xf>
    <xf numFmtId="0" fontId="18" fillId="33" borderId="0" xfId="53" applyFill="1" applyAlignment="1">
      <alignment wrapText="1"/>
      <protection/>
    </xf>
    <xf numFmtId="0" fontId="18" fillId="33" borderId="0" xfId="53" applyFill="1" applyBorder="1">
      <alignment/>
      <protection/>
    </xf>
    <xf numFmtId="0" fontId="18" fillId="33" borderId="0" xfId="53" applyFill="1" applyBorder="1" applyAlignment="1">
      <alignment wrapText="1"/>
      <protection/>
    </xf>
    <xf numFmtId="0" fontId="18" fillId="33" borderId="0" xfId="53" applyFont="1" applyFill="1">
      <alignment/>
      <protection/>
    </xf>
    <xf numFmtId="0" fontId="18" fillId="33" borderId="0" xfId="53" applyFont="1" applyFill="1" applyBorder="1">
      <alignment/>
      <protection/>
    </xf>
    <xf numFmtId="0" fontId="20" fillId="33" borderId="0" xfId="54" applyNumberFormat="1" applyFont="1" applyFill="1" applyBorder="1" applyAlignment="1" applyProtection="1">
      <alignment vertical="top"/>
      <protection/>
    </xf>
    <xf numFmtId="0" fontId="21" fillId="33" borderId="0" xfId="54" applyNumberFormat="1" applyFont="1" applyFill="1" applyBorder="1" applyAlignment="1" applyProtection="1">
      <alignment vertical="top"/>
      <protection/>
    </xf>
    <xf numFmtId="0" fontId="21" fillId="33" borderId="0" xfId="54" applyNumberFormat="1" applyFont="1" applyFill="1" applyBorder="1" applyAlignment="1" applyProtection="1">
      <alignment vertical="top" wrapText="1"/>
      <protection/>
    </xf>
    <xf numFmtId="0" fontId="22" fillId="33" borderId="0" xfId="53" applyFont="1" applyFill="1">
      <alignment/>
      <protection/>
    </xf>
    <xf numFmtId="0" fontId="22" fillId="33" borderId="0" xfId="53" applyFont="1" applyFill="1" applyBorder="1">
      <alignment/>
      <protection/>
    </xf>
    <xf numFmtId="164" fontId="23" fillId="33" borderId="0" xfId="54" applyNumberFormat="1" applyFont="1" applyFill="1" applyBorder="1" applyAlignment="1" applyProtection="1">
      <alignment vertical="top"/>
      <protection/>
    </xf>
    <xf numFmtId="0" fontId="23" fillId="33" borderId="0" xfId="54" applyNumberFormat="1" applyFont="1" applyFill="1" applyBorder="1" applyAlignment="1" applyProtection="1">
      <alignment vertical="top"/>
      <protection/>
    </xf>
    <xf numFmtId="0" fontId="20" fillId="33" borderId="0" xfId="54" applyNumberFormat="1" applyFont="1" applyFill="1" applyBorder="1" applyAlignment="1" applyProtection="1">
      <alignment vertical="top" wrapText="1"/>
      <protection/>
    </xf>
    <xf numFmtId="4" fontId="18" fillId="33" borderId="0" xfId="53" applyNumberFormat="1" applyFill="1">
      <alignment/>
      <protection/>
    </xf>
    <xf numFmtId="164" fontId="24" fillId="33" borderId="10" xfId="53" applyNumberFormat="1" applyFont="1" applyFill="1" applyBorder="1" applyAlignment="1">
      <alignment/>
      <protection/>
    </xf>
    <xf numFmtId="164" fontId="24" fillId="33" borderId="11" xfId="53" applyNumberFormat="1" applyFont="1" applyFill="1" applyBorder="1" applyAlignment="1">
      <alignment/>
      <protection/>
    </xf>
    <xf numFmtId="0" fontId="24" fillId="33" borderId="12" xfId="53" applyFont="1" applyFill="1" applyBorder="1" applyAlignment="1">
      <alignment wrapText="1"/>
      <protection/>
    </xf>
    <xf numFmtId="0" fontId="25" fillId="33" borderId="13" xfId="53" applyFont="1" applyFill="1" applyBorder="1" applyAlignment="1">
      <alignment horizontal="center" wrapText="1"/>
      <protection/>
    </xf>
    <xf numFmtId="164" fontId="24" fillId="33" borderId="14" xfId="53" applyNumberFormat="1" applyFont="1" applyFill="1" applyBorder="1" applyAlignment="1">
      <alignment/>
      <protection/>
    </xf>
    <xf numFmtId="164" fontId="24" fillId="33" borderId="13" xfId="53" applyNumberFormat="1" applyFont="1" applyFill="1" applyBorder="1" applyAlignment="1">
      <alignment/>
      <protection/>
    </xf>
    <xf numFmtId="0" fontId="26" fillId="33" borderId="12" xfId="53" applyFont="1" applyFill="1" applyBorder="1" applyAlignment="1">
      <alignment wrapText="1"/>
      <protection/>
    </xf>
    <xf numFmtId="165" fontId="24" fillId="33" borderId="13" xfId="53" applyNumberFormat="1" applyFont="1" applyFill="1" applyBorder="1" applyAlignment="1">
      <alignment/>
      <protection/>
    </xf>
    <xf numFmtId="0" fontId="24" fillId="33" borderId="15" xfId="53" applyFont="1" applyFill="1" applyBorder="1" applyAlignment="1">
      <alignment wrapText="1"/>
      <protection/>
    </xf>
    <xf numFmtId="0" fontId="25" fillId="33" borderId="16" xfId="53" applyFont="1" applyFill="1" applyBorder="1" applyAlignment="1">
      <alignment horizontal="center" wrapText="1"/>
      <protection/>
    </xf>
    <xf numFmtId="0" fontId="24" fillId="33" borderId="17" xfId="53" applyFont="1" applyFill="1" applyBorder="1" applyAlignment="1">
      <alignment wrapText="1"/>
      <protection/>
    </xf>
    <xf numFmtId="0" fontId="25" fillId="33" borderId="18" xfId="53" applyFont="1" applyFill="1" applyBorder="1" applyAlignment="1">
      <alignment horizontal="center" wrapText="1"/>
      <protection/>
    </xf>
    <xf numFmtId="164" fontId="24" fillId="0" borderId="14" xfId="53" applyNumberFormat="1" applyFont="1" applyFill="1" applyBorder="1" applyAlignment="1">
      <alignment/>
      <protection/>
    </xf>
    <xf numFmtId="164" fontId="24" fillId="0" borderId="13" xfId="53" applyNumberFormat="1" applyFont="1" applyFill="1" applyBorder="1" applyAlignment="1">
      <alignment/>
      <protection/>
    </xf>
    <xf numFmtId="0" fontId="24" fillId="33" borderId="19" xfId="53" applyFont="1" applyFill="1" applyBorder="1" applyAlignment="1">
      <alignment horizontal="justify" wrapText="1"/>
      <protection/>
    </xf>
    <xf numFmtId="0" fontId="25" fillId="33" borderId="20" xfId="53" applyFont="1" applyFill="1" applyBorder="1" applyAlignment="1">
      <alignment horizontal="center" wrapText="1"/>
      <protection/>
    </xf>
    <xf numFmtId="0" fontId="24" fillId="33" borderId="19" xfId="53" applyFont="1" applyFill="1" applyBorder="1" applyAlignment="1">
      <alignment wrapText="1"/>
      <protection/>
    </xf>
    <xf numFmtId="166" fontId="24" fillId="33" borderId="14" xfId="53" applyNumberFormat="1" applyFont="1" applyFill="1" applyBorder="1" applyAlignment="1">
      <alignment/>
      <protection/>
    </xf>
    <xf numFmtId="164" fontId="24" fillId="33" borderId="21" xfId="53" applyNumberFormat="1" applyFont="1" applyFill="1" applyBorder="1" applyAlignment="1">
      <alignment/>
      <protection/>
    </xf>
    <xf numFmtId="164" fontId="24" fillId="33" borderId="16" xfId="53" applyNumberFormat="1" applyFont="1" applyFill="1" applyBorder="1" applyAlignment="1">
      <alignment/>
      <protection/>
    </xf>
    <xf numFmtId="0" fontId="25" fillId="33" borderId="0" xfId="53" applyFont="1" applyFill="1">
      <alignment/>
      <protection/>
    </xf>
    <xf numFmtId="0" fontId="23" fillId="33" borderId="22" xfId="53" applyNumberFormat="1" applyFont="1" applyFill="1" applyBorder="1" applyAlignment="1" applyProtection="1">
      <alignment horizontal="center" vertical="top" wrapText="1"/>
      <protection/>
    </xf>
    <xf numFmtId="0" fontId="23" fillId="33" borderId="20" xfId="53" applyNumberFormat="1" applyFont="1" applyFill="1" applyBorder="1" applyAlignment="1" applyProtection="1">
      <alignment horizontal="center" vertical="top"/>
      <protection/>
    </xf>
    <xf numFmtId="0" fontId="23" fillId="33" borderId="20" xfId="53" applyNumberFormat="1" applyFont="1" applyFill="1" applyBorder="1" applyAlignment="1" applyProtection="1">
      <alignment horizontal="center" vertical="top" wrapText="1"/>
      <protection/>
    </xf>
    <xf numFmtId="0" fontId="23" fillId="33" borderId="23" xfId="53" applyNumberFormat="1" applyFont="1" applyFill="1" applyBorder="1" applyAlignment="1" applyProtection="1">
      <alignment horizontal="center" vertical="top" wrapText="1"/>
      <protection/>
    </xf>
    <xf numFmtId="0" fontId="23" fillId="33" borderId="22" xfId="53" applyNumberFormat="1" applyFont="1" applyFill="1" applyBorder="1" applyAlignment="1" applyProtection="1">
      <alignment horizontal="center" vertical="top"/>
      <protection/>
    </xf>
    <xf numFmtId="0" fontId="23" fillId="33" borderId="23" xfId="53" applyNumberFormat="1" applyFont="1" applyFill="1" applyBorder="1" applyAlignment="1" applyProtection="1">
      <alignment horizontal="center" vertical="top"/>
      <protection/>
    </xf>
    <xf numFmtId="0" fontId="25" fillId="33" borderId="22" xfId="53" applyNumberFormat="1" applyFont="1" applyFill="1" applyBorder="1" applyAlignment="1" applyProtection="1">
      <alignment horizontal="center" vertical="top" wrapText="1"/>
      <protection/>
    </xf>
    <xf numFmtId="0" fontId="25" fillId="33" borderId="20" xfId="53" applyNumberFormat="1" applyFont="1" applyFill="1" applyBorder="1" applyAlignment="1" applyProtection="1">
      <alignment horizontal="center" vertical="top" wrapText="1"/>
      <protection/>
    </xf>
    <xf numFmtId="0" fontId="25" fillId="33" borderId="23" xfId="53" applyNumberFormat="1" applyFont="1" applyFill="1" applyBorder="1" applyAlignment="1" applyProtection="1">
      <alignment horizontal="center" vertical="top" wrapText="1"/>
      <protection/>
    </xf>
    <xf numFmtId="0" fontId="25" fillId="33" borderId="19" xfId="53" applyNumberFormat="1" applyFont="1" applyFill="1" applyBorder="1" applyAlignment="1" applyProtection="1">
      <alignment horizontal="center" vertical="top" wrapText="1"/>
      <protection/>
    </xf>
    <xf numFmtId="0" fontId="25" fillId="33" borderId="20" xfId="53" applyNumberFormat="1" applyFont="1" applyFill="1" applyBorder="1" applyAlignment="1" applyProtection="1">
      <alignment horizontal="center" vertical="top"/>
      <protection/>
    </xf>
    <xf numFmtId="0" fontId="27" fillId="33" borderId="14" xfId="53" applyNumberFormat="1" applyFont="1" applyFill="1" applyBorder="1" applyAlignment="1" applyProtection="1">
      <alignment horizontal="center" vertical="center" wrapText="1"/>
      <protection/>
    </xf>
    <xf numFmtId="0" fontId="27" fillId="33" borderId="13" xfId="53" applyNumberFormat="1" applyFont="1" applyFill="1" applyBorder="1" applyAlignment="1" applyProtection="1">
      <alignment horizontal="center" vertical="center" wrapText="1"/>
      <protection/>
    </xf>
    <xf numFmtId="0" fontId="27" fillId="33" borderId="24" xfId="53" applyNumberFormat="1" applyFont="1" applyFill="1" applyBorder="1" applyAlignment="1" applyProtection="1">
      <alignment horizontal="center" vertical="center" wrapText="1"/>
      <protection/>
    </xf>
    <xf numFmtId="0" fontId="20" fillId="33" borderId="15" xfId="53" applyNumberFormat="1" applyFont="1" applyFill="1" applyBorder="1" applyAlignment="1" applyProtection="1">
      <alignment horizontal="center" vertical="center" wrapText="1"/>
      <protection/>
    </xf>
    <xf numFmtId="0" fontId="20" fillId="33" borderId="16" xfId="53" applyNumberFormat="1" applyFont="1" applyFill="1" applyBorder="1" applyAlignment="1" applyProtection="1">
      <alignment horizontal="center" vertical="top"/>
      <protection/>
    </xf>
    <xf numFmtId="0" fontId="27" fillId="33" borderId="25" xfId="53" applyNumberFormat="1" applyFont="1" applyFill="1" applyBorder="1" applyAlignment="1" applyProtection="1">
      <alignment horizontal="center" vertical="center" wrapText="1"/>
      <protection/>
    </xf>
    <xf numFmtId="0" fontId="27" fillId="33" borderId="26" xfId="53" applyNumberFormat="1" applyFont="1" applyFill="1" applyBorder="1" applyAlignment="1" applyProtection="1">
      <alignment horizontal="center" vertical="center" wrapText="1"/>
      <protection/>
    </xf>
    <xf numFmtId="0" fontId="27" fillId="33" borderId="27" xfId="53" applyNumberFormat="1" applyFont="1" applyFill="1" applyBorder="1" applyAlignment="1" applyProtection="1">
      <alignment horizontal="center" vertical="center" wrapText="1"/>
      <protection/>
    </xf>
    <xf numFmtId="0" fontId="20" fillId="33" borderId="19" xfId="53" applyNumberFormat="1" applyFont="1" applyFill="1" applyBorder="1" applyAlignment="1" applyProtection="1">
      <alignment horizontal="center" vertical="center" wrapText="1"/>
      <protection/>
    </xf>
    <xf numFmtId="0" fontId="20" fillId="33" borderId="20" xfId="53" applyNumberFormat="1" applyFont="1" applyFill="1" applyBorder="1" applyAlignment="1" applyProtection="1">
      <alignment horizontal="center" vertical="top"/>
      <protection/>
    </xf>
    <xf numFmtId="0" fontId="20" fillId="33" borderId="0" xfId="53" applyNumberFormat="1" applyFont="1" applyFill="1" applyBorder="1" applyAlignment="1" applyProtection="1">
      <alignment horizontal="right" vertical="top"/>
      <protection/>
    </xf>
    <xf numFmtId="0" fontId="20" fillId="33" borderId="0" xfId="53" applyNumberFormat="1" applyFont="1" applyFill="1" applyBorder="1" applyAlignment="1" applyProtection="1">
      <alignment vertical="top"/>
      <protection/>
    </xf>
    <xf numFmtId="0" fontId="20" fillId="33" borderId="0" xfId="53" applyNumberFormat="1" applyFont="1" applyFill="1" applyBorder="1" applyAlignment="1" applyProtection="1">
      <alignment vertical="top" wrapText="1"/>
      <protection/>
    </xf>
    <xf numFmtId="0" fontId="28" fillId="33" borderId="0" xfId="54" applyNumberFormat="1" applyFont="1" applyFill="1" applyBorder="1" applyAlignment="1" applyProtection="1">
      <alignment horizontal="center" vertical="top" wrapText="1"/>
      <protection/>
    </xf>
    <xf numFmtId="0" fontId="20" fillId="33" borderId="0" xfId="54" applyNumberFormat="1" applyFont="1" applyFill="1" applyBorder="1" applyAlignment="1" applyProtection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methodics230802-pril1-3" xfId="53"/>
    <cellStyle name="Обычный_Книга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72;&#1083;&#1100;&#1074;&#1080;&#1089;\&#1072;&#1083;&#1100;&#1074;&#1080;&#1089;\&#1069;&#1085;&#1077;&#1088;&#1075;&#1086;&#1090;&#1088;&#1072;&#1085;&#1089;%202011\&#1058;&#1072;&#1073;&#1083;&#1080;&#1094;&#1099;1%202010%20(&#1057;&#1088;&#1072;&#1074;&#1085;&#1080;&#1090;&#1077;&#1083;&#1100;&#1085;&#1099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"/>
      <sheetName val="19.2"/>
      <sheetName val="20"/>
      <sheetName val="20.1-2"/>
      <sheetName val="20.1.3-4"/>
      <sheetName val="21"/>
      <sheetName val="21.1"/>
      <sheetName val="21.2"/>
      <sheetName val="21.3"/>
      <sheetName val="21.4"/>
      <sheetName val="22"/>
      <sheetName val="23"/>
      <sheetName val="24"/>
      <sheetName val="24.1"/>
      <sheetName val="25"/>
      <sheetName val="26"/>
      <sheetName val="27"/>
      <sheetName val="28"/>
      <sheetName val="28.1"/>
      <sheetName val="28.2"/>
      <sheetName val="П1.28.3"/>
      <sheetName val="29"/>
      <sheetName val="2.1"/>
      <sheetName val="П1.30"/>
      <sheetName val="2.2"/>
    </sheetNames>
    <sheetDataSet>
      <sheetData sheetId="5">
        <row r="11">
          <cell r="G11">
            <v>0</v>
          </cell>
        </row>
        <row r="13">
          <cell r="G13">
            <v>0</v>
          </cell>
        </row>
        <row r="20">
          <cell r="G20">
            <v>0</v>
          </cell>
        </row>
        <row r="22">
          <cell r="G22">
            <v>0</v>
          </cell>
        </row>
        <row r="29">
          <cell r="G29">
            <v>0</v>
          </cell>
        </row>
        <row r="31">
          <cell r="G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R55"/>
  <sheetViews>
    <sheetView showGridLines="0" tabSelected="1"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1" width="4.7109375" style="1" customWidth="1"/>
    <col min="2" max="2" width="27.57421875" style="2" customWidth="1"/>
    <col min="3" max="3" width="6.57421875" style="1" customWidth="1"/>
    <col min="4" max="4" width="6.140625" style="1" customWidth="1"/>
    <col min="5" max="5" width="5.7109375" style="1" customWidth="1"/>
    <col min="6" max="6" width="5.8515625" style="1" customWidth="1"/>
    <col min="7" max="7" width="5.421875" style="1" customWidth="1"/>
    <col min="8" max="8" width="6.00390625" style="1" customWidth="1"/>
    <col min="9" max="9" width="5.421875" style="1" customWidth="1"/>
    <col min="10" max="10" width="6.28125" style="1" customWidth="1"/>
    <col min="11" max="11" width="6.00390625" style="1" customWidth="1"/>
    <col min="12" max="12" width="6.7109375" style="1" customWidth="1"/>
    <col min="13" max="16384" width="9.140625" style="1" customWidth="1"/>
  </cols>
  <sheetData>
    <row r="1" spans="1:12" ht="12.75">
      <c r="A1" s="7"/>
      <c r="B1" s="14"/>
      <c r="C1" s="7"/>
      <c r="D1" s="7"/>
      <c r="E1" s="7"/>
      <c r="F1" s="7"/>
      <c r="G1" s="7"/>
      <c r="H1" s="5"/>
      <c r="I1" s="6"/>
      <c r="J1" s="6"/>
      <c r="K1" s="62"/>
      <c r="L1" s="5"/>
    </row>
    <row r="2" spans="1:12" ht="12.75">
      <c r="A2" s="7"/>
      <c r="B2" s="14"/>
      <c r="C2" s="7"/>
      <c r="D2" s="7"/>
      <c r="E2" s="7"/>
      <c r="F2" s="7"/>
      <c r="G2" s="7"/>
      <c r="H2" s="62"/>
      <c r="I2" s="6"/>
      <c r="J2" s="6"/>
      <c r="K2" s="6"/>
      <c r="L2" s="5"/>
    </row>
    <row r="3" spans="1:17" ht="36" customHeight="1" thickBot="1">
      <c r="A3" s="61" t="s">
        <v>43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2" ht="3" customHeight="1" hidden="1">
      <c r="A4" s="59" t="s">
        <v>42</v>
      </c>
      <c r="B4" s="60"/>
      <c r="C4" s="59"/>
      <c r="D4" s="59"/>
      <c r="E4" s="59"/>
      <c r="F4" s="59"/>
      <c r="G4" s="59"/>
      <c r="H4" s="5"/>
      <c r="I4" s="6"/>
      <c r="J4" s="6"/>
      <c r="K4" s="58" t="s">
        <v>41</v>
      </c>
      <c r="L4" s="5"/>
    </row>
    <row r="5" spans="1:17" ht="22.5" customHeight="1">
      <c r="A5" s="57" t="s">
        <v>40</v>
      </c>
      <c r="B5" s="56" t="s">
        <v>39</v>
      </c>
      <c r="C5" s="55" t="s">
        <v>38</v>
      </c>
      <c r="D5" s="54"/>
      <c r="E5" s="54"/>
      <c r="F5" s="54"/>
      <c r="G5" s="53"/>
      <c r="H5" s="55" t="s">
        <v>37</v>
      </c>
      <c r="I5" s="54"/>
      <c r="J5" s="54"/>
      <c r="K5" s="54"/>
      <c r="L5" s="53"/>
      <c r="M5" s="55" t="s">
        <v>36</v>
      </c>
      <c r="N5" s="54"/>
      <c r="O5" s="54"/>
      <c r="P5" s="54"/>
      <c r="Q5" s="53"/>
    </row>
    <row r="6" spans="1:17" ht="12.75">
      <c r="A6" s="52"/>
      <c r="B6" s="51"/>
      <c r="C6" s="50" t="s">
        <v>35</v>
      </c>
      <c r="D6" s="49" t="s">
        <v>27</v>
      </c>
      <c r="E6" s="49" t="s">
        <v>26</v>
      </c>
      <c r="F6" s="49" t="s">
        <v>34</v>
      </c>
      <c r="G6" s="48" t="s">
        <v>33</v>
      </c>
      <c r="H6" s="50" t="s">
        <v>35</v>
      </c>
      <c r="I6" s="49" t="s">
        <v>27</v>
      </c>
      <c r="J6" s="49" t="s">
        <v>26</v>
      </c>
      <c r="K6" s="49" t="s">
        <v>34</v>
      </c>
      <c r="L6" s="48" t="s">
        <v>33</v>
      </c>
      <c r="M6" s="50" t="s">
        <v>35</v>
      </c>
      <c r="N6" s="49" t="s">
        <v>27</v>
      </c>
      <c r="O6" s="49" t="s">
        <v>26</v>
      </c>
      <c r="P6" s="49" t="s">
        <v>34</v>
      </c>
      <c r="Q6" s="48" t="s">
        <v>33</v>
      </c>
    </row>
    <row r="7" spans="1:17" s="36" customFormat="1" ht="12.75" thickBot="1">
      <c r="A7" s="47">
        <v>1</v>
      </c>
      <c r="B7" s="46">
        <v>2</v>
      </c>
      <c r="C7" s="45">
        <v>3</v>
      </c>
      <c r="D7" s="44">
        <v>4</v>
      </c>
      <c r="E7" s="44">
        <v>5</v>
      </c>
      <c r="F7" s="44">
        <v>6</v>
      </c>
      <c r="G7" s="43">
        <v>7</v>
      </c>
      <c r="H7" s="42">
        <v>8</v>
      </c>
      <c r="I7" s="39">
        <v>9</v>
      </c>
      <c r="J7" s="38">
        <v>10</v>
      </c>
      <c r="K7" s="39">
        <v>11</v>
      </c>
      <c r="L7" s="41">
        <v>12</v>
      </c>
      <c r="M7" s="40">
        <v>13</v>
      </c>
      <c r="N7" s="38">
        <v>14</v>
      </c>
      <c r="O7" s="39">
        <v>15</v>
      </c>
      <c r="P7" s="38">
        <v>16</v>
      </c>
      <c r="Q7" s="37">
        <v>17</v>
      </c>
    </row>
    <row r="8" spans="1:18" ht="26.25" thickBot="1">
      <c r="A8" s="27" t="s">
        <v>32</v>
      </c>
      <c r="B8" s="26" t="s">
        <v>31</v>
      </c>
      <c r="C8" s="35">
        <f>C16</f>
        <v>48.76</v>
      </c>
      <c r="D8" s="35">
        <f>D9+D14+D15+D16</f>
        <v>48.76</v>
      </c>
      <c r="E8" s="35">
        <f>E9+E14+E15+E16</f>
        <v>0</v>
      </c>
      <c r="F8" s="35">
        <f>F16+F9</f>
        <v>14.12</v>
      </c>
      <c r="G8" s="35">
        <f>G16+G13</f>
        <v>0</v>
      </c>
      <c r="H8" s="35">
        <f>H16</f>
        <v>46.21489999999999</v>
      </c>
      <c r="I8" s="35">
        <f>I9+I14+I15+I16</f>
        <v>46.215</v>
      </c>
      <c r="J8" s="35">
        <f>J9+J14+J15+J16</f>
        <v>0</v>
      </c>
      <c r="K8" s="35">
        <f>K16+K9</f>
        <v>15.115</v>
      </c>
      <c r="L8" s="35">
        <v>0</v>
      </c>
      <c r="M8" s="35">
        <f>M9+M14+M15+M16</f>
        <v>46.22</v>
      </c>
      <c r="N8" s="35">
        <f>N16</f>
        <v>46.22</v>
      </c>
      <c r="O8" s="35">
        <f>O16</f>
        <v>0</v>
      </c>
      <c r="P8" s="35">
        <f>P16+P9</f>
        <v>13.38</v>
      </c>
      <c r="Q8" s="34">
        <f>Q16+Q9</f>
        <v>0</v>
      </c>
      <c r="R8" s="15"/>
    </row>
    <row r="9" spans="1:18" ht="12.75">
      <c r="A9" s="25" t="s">
        <v>30</v>
      </c>
      <c r="B9" s="24" t="s">
        <v>29</v>
      </c>
      <c r="C9" s="21"/>
      <c r="D9" s="21"/>
      <c r="E9" s="21">
        <f>E11</f>
        <v>0</v>
      </c>
      <c r="F9" s="21">
        <f>F11+F12</f>
        <v>14.12</v>
      </c>
      <c r="G9" s="21">
        <f>G13</f>
        <v>0</v>
      </c>
      <c r="H9" s="21"/>
      <c r="I9" s="21"/>
      <c r="J9" s="21"/>
      <c r="K9" s="21">
        <f>K11+K12</f>
        <v>15.115</v>
      </c>
      <c r="L9" s="21">
        <v>0</v>
      </c>
      <c r="M9" s="21"/>
      <c r="N9" s="21"/>
      <c r="O9" s="21">
        <v>0</v>
      </c>
      <c r="P9" s="21">
        <f>P11+P12</f>
        <v>13.38</v>
      </c>
      <c r="Q9" s="20">
        <f>Q13</f>
        <v>0</v>
      </c>
      <c r="R9" s="15"/>
    </row>
    <row r="10" spans="1:18" ht="12.75">
      <c r="A10" s="19"/>
      <c r="B10" s="18" t="s">
        <v>28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0"/>
      <c r="R10" s="15"/>
    </row>
    <row r="11" spans="1:18" ht="12.75">
      <c r="A11" s="19"/>
      <c r="B11" s="18" t="s">
        <v>27</v>
      </c>
      <c r="C11" s="21"/>
      <c r="D11" s="21"/>
      <c r="E11" s="21"/>
      <c r="F11" s="29">
        <v>14.12</v>
      </c>
      <c r="G11" s="29"/>
      <c r="H11" s="21"/>
      <c r="I11" s="21"/>
      <c r="J11" s="21"/>
      <c r="K11" s="29">
        <v>15.115</v>
      </c>
      <c r="L11" s="21"/>
      <c r="M11" s="21"/>
      <c r="N11" s="21"/>
      <c r="O11" s="21"/>
      <c r="P11" s="29">
        <v>13.38</v>
      </c>
      <c r="Q11" s="28"/>
      <c r="R11" s="15"/>
    </row>
    <row r="12" spans="1:18" ht="12.75">
      <c r="A12" s="19"/>
      <c r="B12" s="18" t="s">
        <v>26</v>
      </c>
      <c r="C12" s="21"/>
      <c r="D12" s="21"/>
      <c r="E12" s="21"/>
      <c r="F12" s="29"/>
      <c r="G12" s="29"/>
      <c r="H12" s="21"/>
      <c r="I12" s="21"/>
      <c r="J12" s="21"/>
      <c r="K12" s="29"/>
      <c r="L12" s="21"/>
      <c r="M12" s="21"/>
      <c r="N12" s="21"/>
      <c r="O12" s="21"/>
      <c r="P12" s="29"/>
      <c r="Q12" s="28"/>
      <c r="R12" s="15"/>
    </row>
    <row r="13" spans="1:18" ht="12.75">
      <c r="A13" s="19"/>
      <c r="B13" s="18" t="s">
        <v>25</v>
      </c>
      <c r="C13" s="21"/>
      <c r="D13" s="21"/>
      <c r="E13" s="21"/>
      <c r="F13" s="29"/>
      <c r="G13" s="29">
        <v>0</v>
      </c>
      <c r="H13" s="21"/>
      <c r="I13" s="21"/>
      <c r="J13" s="21"/>
      <c r="K13" s="21"/>
      <c r="L13" s="29">
        <v>0</v>
      </c>
      <c r="M13" s="21"/>
      <c r="N13" s="21"/>
      <c r="O13" s="21"/>
      <c r="P13" s="29"/>
      <c r="Q13" s="28"/>
      <c r="R13" s="15"/>
    </row>
    <row r="14" spans="1:18" ht="12.75">
      <c r="A14" s="19" t="s">
        <v>24</v>
      </c>
      <c r="B14" s="18" t="s">
        <v>23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33"/>
      <c r="R14" s="15"/>
    </row>
    <row r="15" spans="1:18" ht="25.5">
      <c r="A15" s="19" t="s">
        <v>22</v>
      </c>
      <c r="B15" s="18" t="s">
        <v>21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 t="s">
        <v>20</v>
      </c>
      <c r="P15" s="21"/>
      <c r="Q15" s="20"/>
      <c r="R15" s="15"/>
    </row>
    <row r="16" spans="1:18" ht="26.25" thickBot="1">
      <c r="A16" s="31" t="s">
        <v>19</v>
      </c>
      <c r="B16" s="32" t="s">
        <v>18</v>
      </c>
      <c r="C16" s="21">
        <f>C20+C17+C19</f>
        <v>48.76</v>
      </c>
      <c r="D16" s="21">
        <v>48.76</v>
      </c>
      <c r="E16" s="29"/>
      <c r="F16" s="29"/>
      <c r="G16" s="29"/>
      <c r="H16" s="21">
        <f>H20+H17+H19</f>
        <v>46.21489999999999</v>
      </c>
      <c r="I16" s="21">
        <v>46.215</v>
      </c>
      <c r="J16" s="21"/>
      <c r="K16" s="21"/>
      <c r="L16" s="21"/>
      <c r="M16" s="21">
        <f>N16+O16+P16+Q16</f>
        <v>46.22</v>
      </c>
      <c r="N16" s="21">
        <v>46.22</v>
      </c>
      <c r="O16" s="21"/>
      <c r="P16" s="21"/>
      <c r="Q16" s="20"/>
      <c r="R16" s="15"/>
    </row>
    <row r="17" spans="1:18" ht="13.5" thickBot="1">
      <c r="A17" s="27" t="s">
        <v>17</v>
      </c>
      <c r="B17" s="26" t="s">
        <v>16</v>
      </c>
      <c r="C17" s="21">
        <f>D17+E17+F17+G17</f>
        <v>0.8</v>
      </c>
      <c r="D17" s="29">
        <v>0.475</v>
      </c>
      <c r="E17" s="29">
        <v>0</v>
      </c>
      <c r="F17" s="29">
        <v>0.325</v>
      </c>
      <c r="G17" s="29">
        <v>0</v>
      </c>
      <c r="H17" s="21">
        <f>I17+J17+K17+L17</f>
        <v>0.8619</v>
      </c>
      <c r="I17" s="29">
        <v>0.462</v>
      </c>
      <c r="J17" s="29"/>
      <c r="K17" s="29">
        <v>0.3999</v>
      </c>
      <c r="L17" s="29"/>
      <c r="M17" s="21">
        <f>N17+O17+P17+Q17</f>
        <v>0.84</v>
      </c>
      <c r="N17" s="29">
        <v>0.479</v>
      </c>
      <c r="O17" s="29">
        <v>0</v>
      </c>
      <c r="P17" s="29">
        <v>0.361</v>
      </c>
      <c r="Q17" s="28">
        <v>0</v>
      </c>
      <c r="R17" s="15"/>
    </row>
    <row r="18" spans="1:18" ht="12.75">
      <c r="A18" s="25"/>
      <c r="B18" s="24" t="s">
        <v>15</v>
      </c>
      <c r="C18" s="21">
        <f>C17/C8*100</f>
        <v>1.6406890894175556</v>
      </c>
      <c r="D18" s="21">
        <f>D17/D8*100</f>
        <v>0.9741591468416735</v>
      </c>
      <c r="E18" s="21">
        <v>0</v>
      </c>
      <c r="F18" s="21">
        <f>F17/F8*100</f>
        <v>2.301699716713881</v>
      </c>
      <c r="G18" s="21">
        <v>0</v>
      </c>
      <c r="H18" s="21">
        <f>H17/H8*100</f>
        <v>1.8649829384029828</v>
      </c>
      <c r="I18" s="21">
        <f>I17/I8*100</f>
        <v>0.9996754300551769</v>
      </c>
      <c r="J18" s="21">
        <v>0</v>
      </c>
      <c r="K18" s="21">
        <f>K17/K8*100</f>
        <v>2.6457161759841212</v>
      </c>
      <c r="L18" s="21">
        <v>0</v>
      </c>
      <c r="M18" s="21">
        <f>M17/M8*100</f>
        <v>1.8173950670705323</v>
      </c>
      <c r="N18" s="21">
        <f>N17/N8*100</f>
        <v>1.0363479013414107</v>
      </c>
      <c r="O18" s="21">
        <v>0</v>
      </c>
      <c r="P18" s="21">
        <f>P17/P8*100</f>
        <v>2.6980568011958144</v>
      </c>
      <c r="Q18" s="20">
        <v>0</v>
      </c>
      <c r="R18" s="15"/>
    </row>
    <row r="19" spans="1:18" ht="39" thickBot="1">
      <c r="A19" s="31" t="s">
        <v>14</v>
      </c>
      <c r="B19" s="30" t="s">
        <v>13</v>
      </c>
      <c r="C19" s="29">
        <v>0</v>
      </c>
      <c r="D19" s="29">
        <v>0</v>
      </c>
      <c r="E19" s="29">
        <f>'[1]3'!F39</f>
        <v>0</v>
      </c>
      <c r="F19" s="29">
        <f>'[1]3'!G39</f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8">
        <v>0</v>
      </c>
      <c r="R19" s="15"/>
    </row>
    <row r="20" spans="1:18" ht="13.5" thickBot="1">
      <c r="A20" s="27" t="s">
        <v>12</v>
      </c>
      <c r="B20" s="26" t="s">
        <v>11</v>
      </c>
      <c r="C20" s="21">
        <f>C21+C25+C26</f>
        <v>47.96</v>
      </c>
      <c r="D20" s="21">
        <f>D21+D25+D26</f>
        <v>34.134</v>
      </c>
      <c r="E20" s="21">
        <f>E21+E25+E26</f>
        <v>0</v>
      </c>
      <c r="F20" s="21">
        <f>F21+F25+F26</f>
        <v>13.825999999999999</v>
      </c>
      <c r="G20" s="21">
        <f>G21+G25+G26</f>
        <v>0</v>
      </c>
      <c r="H20" s="21">
        <f>H21+H25+H26</f>
        <v>45.352999999999994</v>
      </c>
      <c r="I20" s="21">
        <f>I21+I25+I26</f>
        <v>30.637999999999998</v>
      </c>
      <c r="J20" s="21">
        <f>J21+J25+J26</f>
        <v>0</v>
      </c>
      <c r="K20" s="21">
        <f>K21+K25+K26</f>
        <v>14.715</v>
      </c>
      <c r="L20" s="21">
        <f>L21+L25+L26</f>
        <v>0</v>
      </c>
      <c r="M20" s="21">
        <f>M21+M25+M26</f>
        <v>45.379999999999995</v>
      </c>
      <c r="N20" s="21">
        <f>N21+N25+N26</f>
        <v>32.361</v>
      </c>
      <c r="O20" s="21">
        <v>0</v>
      </c>
      <c r="P20" s="21">
        <f>P21+P25+P26</f>
        <v>13.019</v>
      </c>
      <c r="Q20" s="20">
        <f>Q21+Q25+Q26</f>
        <v>0</v>
      </c>
      <c r="R20" s="15"/>
    </row>
    <row r="21" spans="1:18" ht="38.25">
      <c r="A21" s="25" t="s">
        <v>10</v>
      </c>
      <c r="B21" s="24" t="s">
        <v>9</v>
      </c>
      <c r="C21" s="21">
        <f>D21+E21+F21+G21</f>
        <v>9.63</v>
      </c>
      <c r="D21" s="21">
        <v>9.63</v>
      </c>
      <c r="E21" s="21"/>
      <c r="F21" s="21"/>
      <c r="G21" s="21"/>
      <c r="H21" s="21">
        <f>I21+J21+K21+L21</f>
        <v>11.27</v>
      </c>
      <c r="I21" s="23">
        <v>11.27</v>
      </c>
      <c r="J21" s="21"/>
      <c r="K21" s="21"/>
      <c r="L21" s="21"/>
      <c r="M21" s="21">
        <f>N21+O21+P21+Q21</f>
        <v>13.07</v>
      </c>
      <c r="N21" s="21">
        <v>13.07</v>
      </c>
      <c r="O21" s="21"/>
      <c r="P21" s="21"/>
      <c r="Q21" s="20"/>
      <c r="R21" s="15"/>
    </row>
    <row r="22" spans="1:18" ht="12.75">
      <c r="A22" s="19"/>
      <c r="B22" s="18" t="s">
        <v>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0"/>
      <c r="R22" s="15"/>
    </row>
    <row r="23" spans="1:18" ht="25.5">
      <c r="A23" s="19"/>
      <c r="B23" s="18" t="s">
        <v>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0"/>
      <c r="R23" s="15"/>
    </row>
    <row r="24" spans="1:18" ht="12.75">
      <c r="A24" s="19"/>
      <c r="B24" s="18" t="s">
        <v>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0"/>
      <c r="R24" s="15"/>
    </row>
    <row r="25" spans="1:18" ht="25.5">
      <c r="A25" s="19" t="s">
        <v>5</v>
      </c>
      <c r="B25" s="22" t="s">
        <v>4</v>
      </c>
      <c r="C25" s="21">
        <f>D25+F25</f>
        <v>0</v>
      </c>
      <c r="D25" s="21">
        <v>0</v>
      </c>
      <c r="E25" s="21">
        <v>0</v>
      </c>
      <c r="F25" s="21">
        <v>0</v>
      </c>
      <c r="G25" s="21">
        <v>0</v>
      </c>
      <c r="H25" s="21">
        <f>I25+K25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N25+P25</f>
        <v>0</v>
      </c>
      <c r="N25" s="21">
        <v>0</v>
      </c>
      <c r="O25" s="21">
        <v>0</v>
      </c>
      <c r="P25" s="21">
        <v>0</v>
      </c>
      <c r="Q25" s="20">
        <v>0</v>
      </c>
      <c r="R25" s="15"/>
    </row>
    <row r="26" spans="1:18" ht="13.5" thickBot="1">
      <c r="A26" s="19" t="s">
        <v>3</v>
      </c>
      <c r="B26" s="18" t="s">
        <v>2</v>
      </c>
      <c r="C26" s="17">
        <f>D26+E26+F26+G26</f>
        <v>38.33</v>
      </c>
      <c r="D26" s="17">
        <v>24.503999999999998</v>
      </c>
      <c r="E26" s="17">
        <v>0</v>
      </c>
      <c r="F26" s="17">
        <v>13.825999999999999</v>
      </c>
      <c r="G26" s="17">
        <f>'[1]6'!G11+'[1]6'!G13</f>
        <v>0</v>
      </c>
      <c r="H26" s="17">
        <f>I26+J26+K26+L26</f>
        <v>34.083</v>
      </c>
      <c r="I26" s="17">
        <v>19.368</v>
      </c>
      <c r="J26" s="17">
        <v>0</v>
      </c>
      <c r="K26" s="17">
        <v>14.715</v>
      </c>
      <c r="L26" s="17">
        <f>'[1]6'!G20+'[1]6'!G22</f>
        <v>0</v>
      </c>
      <c r="M26" s="17">
        <f>N26+O26+P26+Q26</f>
        <v>32.309999999999995</v>
      </c>
      <c r="N26" s="17">
        <v>19.290999999999997</v>
      </c>
      <c r="O26" s="17">
        <v>0</v>
      </c>
      <c r="P26" s="17">
        <v>13.019</v>
      </c>
      <c r="Q26" s="16">
        <f>'[1]6'!G29+'[1]6'!G31</f>
        <v>0</v>
      </c>
      <c r="R26" s="15"/>
    </row>
    <row r="27" spans="1:12" ht="12.75">
      <c r="A27" s="7"/>
      <c r="B27" s="14"/>
      <c r="C27" s="12"/>
      <c r="D27" s="13"/>
      <c r="E27" s="13"/>
      <c r="F27" s="13"/>
      <c r="G27" s="13"/>
      <c r="H27" s="12"/>
      <c r="I27" s="11"/>
      <c r="J27" s="11"/>
      <c r="K27" s="11"/>
      <c r="L27" s="10"/>
    </row>
    <row r="28" spans="1:12" ht="12.75" customHeight="1">
      <c r="A28" s="8"/>
      <c r="B28" s="9" t="s">
        <v>1</v>
      </c>
      <c r="C28" s="8"/>
      <c r="D28" s="8"/>
      <c r="E28" s="8"/>
      <c r="F28" s="8"/>
      <c r="G28" s="8"/>
      <c r="H28" s="7"/>
      <c r="I28" s="6"/>
      <c r="J28" s="6"/>
      <c r="K28" s="6"/>
      <c r="L28" s="5"/>
    </row>
    <row r="29" spans="1:12" ht="12.75">
      <c r="A29" s="8"/>
      <c r="B29" s="9"/>
      <c r="C29" s="8"/>
      <c r="D29" s="8"/>
      <c r="E29" s="8"/>
      <c r="F29" s="8"/>
      <c r="G29" s="8"/>
      <c r="H29" s="7"/>
      <c r="I29" s="6"/>
      <c r="J29" s="6"/>
      <c r="K29" s="6"/>
      <c r="L29" s="5"/>
    </row>
    <row r="30" spans="1:12" ht="12.75">
      <c r="A30" s="8"/>
      <c r="B30" s="9" t="s">
        <v>0</v>
      </c>
      <c r="C30" s="8"/>
      <c r="D30" s="8"/>
      <c r="E30" s="8"/>
      <c r="F30" s="8"/>
      <c r="G30" s="8"/>
      <c r="H30" s="7"/>
      <c r="I30" s="6"/>
      <c r="J30" s="6"/>
      <c r="K30" s="6"/>
      <c r="L30" s="5"/>
    </row>
    <row r="31" spans="1:11" ht="12.75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4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</row>
    <row r="39" spans="3:7" ht="12.75">
      <c r="C39" s="3"/>
      <c r="D39" s="3"/>
      <c r="E39" s="3"/>
      <c r="F39" s="3"/>
      <c r="G39" s="3"/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4" spans="3:4" ht="12.75">
      <c r="C44" s="3"/>
      <c r="D44" s="3"/>
    </row>
    <row r="45" spans="3:4" ht="12.75">
      <c r="C45" s="3"/>
      <c r="D45" s="3"/>
    </row>
    <row r="46" spans="3:5" ht="12.75">
      <c r="C46" s="3"/>
      <c r="D46" s="3"/>
      <c r="E46" s="3"/>
    </row>
    <row r="47" spans="3:7" ht="12.75">
      <c r="C47" s="3"/>
      <c r="D47" s="3"/>
      <c r="E47" s="3"/>
      <c r="F47" s="3"/>
      <c r="G47" s="3"/>
    </row>
    <row r="48" spans="3:7" ht="12.75">
      <c r="C48" s="3"/>
      <c r="D48" s="3"/>
      <c r="E48" s="3"/>
      <c r="F48" s="3"/>
      <c r="G48" s="3"/>
    </row>
    <row r="49" spans="3:7" s="1" customFormat="1" ht="12.75">
      <c r="C49" s="3"/>
      <c r="D49" s="3"/>
      <c r="E49" s="3"/>
      <c r="F49" s="3"/>
      <c r="G49" s="3"/>
    </row>
    <row r="50" spans="3:7" s="1" customFormat="1" ht="12.75">
      <c r="C50" s="3"/>
      <c r="D50" s="3"/>
      <c r="E50" s="3"/>
      <c r="F50" s="3"/>
      <c r="G50" s="3"/>
    </row>
    <row r="51" spans="3:7" s="1" customFormat="1" ht="12.75">
      <c r="C51" s="3"/>
      <c r="D51" s="3"/>
      <c r="E51" s="3"/>
      <c r="F51" s="3"/>
      <c r="G51" s="3"/>
    </row>
    <row r="52" spans="3:7" s="1" customFormat="1" ht="12.75">
      <c r="C52" s="3"/>
      <c r="D52" s="3"/>
      <c r="E52" s="3"/>
      <c r="F52" s="3"/>
      <c r="G52" s="3"/>
    </row>
    <row r="53" spans="3:7" s="1" customFormat="1" ht="12.75">
      <c r="C53" s="3"/>
      <c r="D53" s="3"/>
      <c r="E53" s="3"/>
      <c r="F53" s="3"/>
      <c r="G53" s="3"/>
    </row>
    <row r="54" spans="3:7" s="1" customFormat="1" ht="12.75">
      <c r="C54" s="3"/>
      <c r="D54" s="3"/>
      <c r="E54" s="3"/>
      <c r="F54" s="3"/>
      <c r="G54" s="3"/>
    </row>
    <row r="55" spans="3:7" s="1" customFormat="1" ht="12.75">
      <c r="C55" s="3"/>
      <c r="D55" s="3"/>
      <c r="E55" s="3"/>
      <c r="F55" s="3"/>
      <c r="G55" s="3"/>
    </row>
  </sheetData>
  <sheetProtection/>
  <mergeCells count="6">
    <mergeCell ref="A3:Q3"/>
    <mergeCell ref="H5:L5"/>
    <mergeCell ref="M5:Q5"/>
    <mergeCell ref="B5:B6"/>
    <mergeCell ref="A5:A6"/>
    <mergeCell ref="C5:G5"/>
  </mergeCells>
  <printOptions horizontalCentered="1"/>
  <pageMargins left="0.3937007874015748" right="0.2755905511811024" top="0.3937007874015748" bottom="0" header="0" footer="0"/>
  <pageSetup blackAndWhite="1" horizontalDpi="600" verticalDpi="600" orientation="landscape" paperSize="9" r:id="rId1"/>
  <headerFooter alignWithMargins="0">
    <oddHeader>&amp;R59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Аэропорт Ростов на Дону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nataliya.gernova</dc:creator>
  <cp:keywords/>
  <dc:description/>
  <cp:lastModifiedBy>nataliya.gernova</cp:lastModifiedBy>
  <dcterms:created xsi:type="dcterms:W3CDTF">2012-08-21T06:13:05Z</dcterms:created>
  <dcterms:modified xsi:type="dcterms:W3CDTF">2012-08-21T06:22:22Z</dcterms:modified>
  <cp:category/>
  <cp:version/>
  <cp:contentType/>
  <cp:contentStatus/>
</cp:coreProperties>
</file>