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75" windowHeight="11130"/>
  </bookViews>
  <sheets>
    <sheet name="4А" sheetId="1" r:id="rId1"/>
  </sheets>
  <externalReferences>
    <externalReference r:id="rId2"/>
  </externalReferences>
  <definedNames>
    <definedName name="_xlnm.Print_Area" localSheetId="0">'4А'!$A$1:$G$30</definedName>
  </definedNames>
  <calcPr calcId="145621"/>
</workbook>
</file>

<file path=xl/calcChain.xml><?xml version="1.0" encoding="utf-8"?>
<calcChain xmlns="http://schemas.openxmlformats.org/spreadsheetml/2006/main">
  <c r="C20" i="1" l="1"/>
  <c r="C21" i="1"/>
  <c r="C26" i="1"/>
  <c r="C25" i="1"/>
  <c r="E20" i="1"/>
  <c r="F20" i="1"/>
  <c r="G20" i="1"/>
  <c r="D20" i="1"/>
  <c r="E8" i="1" l="1"/>
  <c r="F9" i="1"/>
  <c r="G9" i="1"/>
  <c r="G8" i="1" s="1"/>
  <c r="D18" i="1"/>
  <c r="G26" i="1"/>
  <c r="C18" i="1" l="1"/>
</calcChain>
</file>

<file path=xl/sharedStrings.xml><?xml version="1.0" encoding="utf-8"?>
<sst xmlns="http://schemas.openxmlformats.org/spreadsheetml/2006/main" count="41" uniqueCount="38">
  <si>
    <t>отпуск в смежную сеть</t>
  </si>
  <si>
    <t>4.3.</t>
  </si>
  <si>
    <t>4.2.</t>
  </si>
  <si>
    <t>на генераторном напряжении</t>
  </si>
  <si>
    <t>потребителям, присоединенным к центру питания</t>
  </si>
  <si>
    <t>из них:</t>
  </si>
  <si>
    <t>в т.ч.                                                                                    собственным потребителям ЭСО</t>
  </si>
  <si>
    <t>4.1.</t>
  </si>
  <si>
    <t xml:space="preserve">Полезный отпуск из сети </t>
  </si>
  <si>
    <t>4.</t>
  </si>
  <si>
    <t>Расход электроэнергии на производственные и хозяйственные нужды</t>
  </si>
  <si>
    <t>3.</t>
  </si>
  <si>
    <t xml:space="preserve">то же в % </t>
  </si>
  <si>
    <t xml:space="preserve">Потери электроэнергии в сети </t>
  </si>
  <si>
    <t>2.</t>
  </si>
  <si>
    <t xml:space="preserve">поступление эл. энергии от других организаций </t>
  </si>
  <si>
    <t>1.4.</t>
  </si>
  <si>
    <t xml:space="preserve"> </t>
  </si>
  <si>
    <t>от других поставщиков (в т.ч. с оптового рынка)</t>
  </si>
  <si>
    <t>1.3.</t>
  </si>
  <si>
    <t>от электростанций ПЭ (ЭСО)</t>
  </si>
  <si>
    <t>1.2.</t>
  </si>
  <si>
    <t>СН2</t>
  </si>
  <si>
    <t>СН1</t>
  </si>
  <si>
    <t>ВН</t>
  </si>
  <si>
    <t>в том числе из сети</t>
  </si>
  <si>
    <t>из смежной сети, всего</t>
  </si>
  <si>
    <t>1.1.</t>
  </si>
  <si>
    <t xml:space="preserve">Поступление эл.энергии в сеть , ВСЕГО </t>
  </si>
  <si>
    <t>1.</t>
  </si>
  <si>
    <t>НН</t>
  </si>
  <si>
    <t>Всего</t>
  </si>
  <si>
    <t>Показатели</t>
  </si>
  <si>
    <t>п.п.</t>
  </si>
  <si>
    <t>Период регулирования 2015 год    млн.кВтч</t>
  </si>
  <si>
    <t>конечные потребители-юридческие лица, (кроме совмещающих с передачей)</t>
  </si>
  <si>
    <t xml:space="preserve">Баланс электрической энергии по сетям ВН, СН1, СН11 и НН по  электрическим сетям                                                      </t>
  </si>
  <si>
    <t>ОАО "Аэропорт Ростов-на-Дону"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</si>
</sst>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6" formatCode="#,##0.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10"/>
      <name val="Times New Roman"/>
      <family val="1"/>
      <charset val="204"/>
    </font>
    <font>
      <sz val="9"/>
      <name val="Times New Roman Cyr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1" fillId="2" borderId="0" xfId="2" applyFill="1"/>
    <xf numFmtId="0" fontId="1" fillId="2" borderId="0" xfId="2" applyFill="1" applyAlignment="1">
      <alignment wrapText="1"/>
    </xf>
    <xf numFmtId="0" fontId="1" fillId="2" borderId="0" xfId="2" applyFill="1" applyBorder="1"/>
    <xf numFmtId="0" fontId="1" fillId="2" borderId="0" xfId="2" applyFill="1" applyBorder="1" applyAlignment="1">
      <alignment wrapText="1"/>
    </xf>
    <xf numFmtId="0" fontId="3" fillId="2" borderId="0" xfId="3" applyNumberFormat="1" applyFont="1" applyFill="1" applyBorder="1" applyAlignment="1" applyProtection="1">
      <alignment vertical="top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0" xfId="3" applyNumberFormat="1" applyFont="1" applyFill="1" applyBorder="1" applyAlignment="1" applyProtection="1">
      <alignment vertical="top" wrapText="1"/>
    </xf>
    <xf numFmtId="0" fontId="3" fillId="2" borderId="0" xfId="3" applyNumberFormat="1" applyFont="1" applyFill="1" applyBorder="1" applyAlignment="1" applyProtection="1">
      <alignment vertical="top" wrapText="1"/>
    </xf>
    <xf numFmtId="4" fontId="1" fillId="2" borderId="0" xfId="2" applyNumberFormat="1" applyFill="1"/>
    <xf numFmtId="164" fontId="6" fillId="2" borderId="1" xfId="2" applyNumberFormat="1" applyFont="1" applyFill="1" applyBorder="1" applyAlignment="1"/>
    <xf numFmtId="164" fontId="6" fillId="2" borderId="2" xfId="2" applyNumberFormat="1" applyFont="1" applyFill="1" applyBorder="1" applyAlignment="1"/>
    <xf numFmtId="0" fontId="6" fillId="2" borderId="3" xfId="2" applyFont="1" applyFill="1" applyBorder="1" applyAlignment="1">
      <alignment wrapText="1"/>
    </xf>
    <xf numFmtId="0" fontId="7" fillId="2" borderId="4" xfId="2" applyFont="1" applyFill="1" applyBorder="1" applyAlignment="1">
      <alignment horizontal="center" wrapText="1"/>
    </xf>
    <xf numFmtId="164" fontId="6" fillId="2" borderId="5" xfId="2" applyNumberFormat="1" applyFont="1" applyFill="1" applyBorder="1" applyAlignment="1"/>
    <xf numFmtId="164" fontId="6" fillId="2" borderId="4" xfId="2" applyNumberFormat="1" applyFont="1" applyFill="1" applyBorder="1" applyAlignment="1"/>
    <xf numFmtId="0" fontId="8" fillId="2" borderId="3" xfId="2" applyFont="1" applyFill="1" applyBorder="1" applyAlignment="1">
      <alignment wrapText="1"/>
    </xf>
    <xf numFmtId="0" fontId="6" fillId="2" borderId="6" xfId="2" applyFont="1" applyFill="1" applyBorder="1" applyAlignment="1">
      <alignment wrapText="1"/>
    </xf>
    <xf numFmtId="0" fontId="7" fillId="2" borderId="7" xfId="2" applyFont="1" applyFill="1" applyBorder="1" applyAlignment="1">
      <alignment horizontal="center" wrapText="1"/>
    </xf>
    <xf numFmtId="0" fontId="6" fillId="2" borderId="8" xfId="2" applyFont="1" applyFill="1" applyBorder="1" applyAlignment="1">
      <alignment wrapText="1"/>
    </xf>
    <xf numFmtId="0" fontId="7" fillId="2" borderId="9" xfId="2" applyFont="1" applyFill="1" applyBorder="1" applyAlignment="1">
      <alignment horizontal="center" wrapText="1"/>
    </xf>
    <xf numFmtId="164" fontId="6" fillId="0" borderId="5" xfId="2" applyNumberFormat="1" applyFont="1" applyFill="1" applyBorder="1" applyAlignment="1"/>
    <xf numFmtId="164" fontId="6" fillId="0" borderId="4" xfId="2" applyNumberFormat="1" applyFont="1" applyFill="1" applyBorder="1" applyAlignment="1"/>
    <xf numFmtId="0" fontId="6" fillId="2" borderId="10" xfId="2" applyFont="1" applyFill="1" applyBorder="1" applyAlignment="1">
      <alignment horizontal="justify" wrapText="1"/>
    </xf>
    <xf numFmtId="0" fontId="7" fillId="2" borderId="11" xfId="2" applyFont="1" applyFill="1" applyBorder="1" applyAlignment="1">
      <alignment horizontal="center" wrapText="1"/>
    </xf>
    <xf numFmtId="0" fontId="6" fillId="2" borderId="10" xfId="2" applyFont="1" applyFill="1" applyBorder="1" applyAlignment="1">
      <alignment wrapText="1"/>
    </xf>
    <xf numFmtId="166" fontId="6" fillId="2" borderId="5" xfId="2" applyNumberFormat="1" applyFont="1" applyFill="1" applyBorder="1" applyAlignment="1"/>
    <xf numFmtId="164" fontId="6" fillId="2" borderId="12" xfId="2" applyNumberFormat="1" applyFont="1" applyFill="1" applyBorder="1" applyAlignment="1"/>
    <xf numFmtId="164" fontId="6" fillId="2" borderId="7" xfId="2" applyNumberFormat="1" applyFont="1" applyFill="1" applyBorder="1" applyAlignment="1"/>
    <xf numFmtId="0" fontId="7" fillId="2" borderId="0" xfId="2" applyFont="1" applyFill="1"/>
    <xf numFmtId="0" fontId="5" fillId="2" borderId="13" xfId="2" applyNumberFormat="1" applyFont="1" applyFill="1" applyBorder="1" applyAlignment="1" applyProtection="1">
      <alignment horizontal="center" vertical="top" wrapText="1"/>
    </xf>
    <xf numFmtId="0" fontId="5" fillId="2" borderId="11" xfId="2" applyNumberFormat="1" applyFont="1" applyFill="1" applyBorder="1" applyAlignment="1" applyProtection="1">
      <alignment horizontal="center" vertical="top"/>
    </xf>
    <xf numFmtId="0" fontId="5" fillId="2" borderId="11" xfId="2" applyNumberFormat="1" applyFont="1" applyFill="1" applyBorder="1" applyAlignment="1" applyProtection="1">
      <alignment horizontal="center" vertical="top" wrapText="1"/>
    </xf>
    <xf numFmtId="0" fontId="5" fillId="2" borderId="14" xfId="2" applyNumberFormat="1" applyFont="1" applyFill="1" applyBorder="1" applyAlignment="1" applyProtection="1">
      <alignment horizontal="center" vertical="top" wrapText="1"/>
    </xf>
    <xf numFmtId="0" fontId="7" fillId="2" borderId="10" xfId="2" applyNumberFormat="1" applyFont="1" applyFill="1" applyBorder="1" applyAlignment="1" applyProtection="1">
      <alignment horizontal="center" vertical="top" wrapText="1"/>
    </xf>
    <xf numFmtId="0" fontId="7" fillId="2" borderId="11" xfId="2" applyNumberFormat="1" applyFont="1" applyFill="1" applyBorder="1" applyAlignment="1" applyProtection="1">
      <alignment horizontal="center" vertical="top"/>
    </xf>
    <xf numFmtId="0" fontId="9" fillId="2" borderId="5" xfId="2" applyNumberFormat="1" applyFont="1" applyFill="1" applyBorder="1" applyAlignment="1" applyProtection="1">
      <alignment horizontal="center" vertical="center" wrapText="1"/>
    </xf>
    <xf numFmtId="0" fontId="9" fillId="2" borderId="4" xfId="2" applyNumberFormat="1" applyFont="1" applyFill="1" applyBorder="1" applyAlignment="1" applyProtection="1">
      <alignment horizontal="center" vertical="center" wrapText="1"/>
    </xf>
    <xf numFmtId="0" fontId="9" fillId="2" borderId="15" xfId="2" applyNumberFormat="1" applyFont="1" applyFill="1" applyBorder="1" applyAlignment="1" applyProtection="1">
      <alignment horizontal="center" vertical="center" wrapText="1"/>
    </xf>
    <xf numFmtId="0" fontId="10" fillId="2" borderId="0" xfId="3" applyNumberFormat="1" applyFont="1" applyFill="1" applyBorder="1" applyAlignment="1" applyProtection="1">
      <alignment horizontal="center" vertical="top" wrapText="1"/>
    </xf>
    <xf numFmtId="0" fontId="9" fillId="2" borderId="18" xfId="2" applyNumberFormat="1" applyFont="1" applyFill="1" applyBorder="1" applyAlignment="1" applyProtection="1">
      <alignment horizontal="center" vertical="center" wrapText="1"/>
    </xf>
    <xf numFmtId="0" fontId="9" fillId="2" borderId="17" xfId="2" applyNumberFormat="1" applyFont="1" applyFill="1" applyBorder="1" applyAlignment="1" applyProtection="1">
      <alignment horizontal="center" vertical="center" wrapText="1"/>
    </xf>
    <xf numFmtId="0" fontId="9" fillId="2" borderId="16" xfId="2" applyNumberFormat="1" applyFont="1" applyFill="1" applyBorder="1" applyAlignment="1" applyProtection="1">
      <alignment horizontal="center" vertical="center" wrapText="1"/>
    </xf>
    <xf numFmtId="0" fontId="3" fillId="2" borderId="10" xfId="2" applyNumberFormat="1" applyFont="1" applyFill="1" applyBorder="1" applyAlignment="1" applyProtection="1">
      <alignment horizontal="center" vertical="center" wrapText="1"/>
    </xf>
    <xf numFmtId="0" fontId="3" fillId="2" borderId="6" xfId="2" applyNumberFormat="1" applyFont="1" applyFill="1" applyBorder="1" applyAlignment="1" applyProtection="1">
      <alignment horizontal="center" vertical="center" wrapText="1"/>
    </xf>
    <xf numFmtId="0" fontId="3" fillId="2" borderId="11" xfId="2" applyNumberFormat="1" applyFont="1" applyFill="1" applyBorder="1" applyAlignment="1" applyProtection="1">
      <alignment horizontal="center" vertical="top"/>
    </xf>
    <xf numFmtId="0" fontId="3" fillId="2" borderId="7" xfId="2" applyNumberFormat="1" applyFont="1" applyFill="1" applyBorder="1" applyAlignment="1" applyProtection="1">
      <alignment horizontal="center" vertical="top"/>
    </xf>
    <xf numFmtId="164" fontId="1" fillId="2" borderId="0" xfId="2" applyNumberFormat="1" applyFill="1"/>
    <xf numFmtId="0" fontId="11" fillId="2" borderId="0" xfId="2" applyNumberFormat="1" applyFont="1" applyFill="1" applyBorder="1" applyAlignment="1" applyProtection="1">
      <alignment horizontal="center" vertical="top"/>
    </xf>
    <xf numFmtId="164" fontId="6" fillId="2" borderId="19" xfId="2" applyNumberFormat="1" applyFont="1" applyFill="1" applyBorder="1" applyAlignment="1"/>
    <xf numFmtId="164" fontId="6" fillId="2" borderId="20" xfId="2" applyNumberFormat="1" applyFont="1" applyFill="1" applyBorder="1" applyAlignment="1"/>
    <xf numFmtId="164" fontId="6" fillId="2" borderId="11" xfId="2" applyNumberFormat="1" applyFont="1" applyFill="1" applyBorder="1" applyAlignment="1"/>
    <xf numFmtId="164" fontId="6" fillId="2" borderId="13" xfId="2" applyNumberFormat="1" applyFont="1" applyFill="1" applyBorder="1" applyAlignment="1"/>
    <xf numFmtId="164" fontId="6" fillId="0" borderId="19" xfId="2" applyNumberFormat="1" applyFont="1" applyFill="1" applyBorder="1" applyAlignment="1"/>
    <xf numFmtId="164" fontId="6" fillId="0" borderId="20" xfId="2" applyNumberFormat="1" applyFont="1" applyFill="1" applyBorder="1" applyAlignment="1"/>
    <xf numFmtId="164" fontId="6" fillId="0" borderId="11" xfId="2" applyNumberFormat="1" applyFont="1" applyFill="1" applyBorder="1" applyAlignment="1"/>
    <xf numFmtId="164" fontId="6" fillId="0" borderId="13" xfId="2" applyNumberFormat="1" applyFont="1" applyFill="1" applyBorder="1" applyAlignment="1"/>
  </cellXfs>
  <cellStyles count="4">
    <cellStyle name="Обычный" xfId="0" builtinId="0"/>
    <cellStyle name="Обычный 2" xfId="1"/>
    <cellStyle name="Обычный_methodics230802-pril1-3" xfId="2"/>
    <cellStyle name="Обычный_Книга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eroport-rostov.ru/Documents/&#1072;&#1083;&#1100;&#1074;&#1080;&#1089;/&#1072;&#1083;&#1100;&#1074;&#1080;&#1089;/&#1069;&#1085;&#1077;&#1088;&#1075;&#1086;&#1090;&#1088;&#1072;&#1085;&#1089;%202011/&#1058;&#1072;&#1073;&#1083;&#1080;&#1094;&#1099;1%202010%20(&#1057;&#1088;&#1072;&#1074;&#1085;&#1080;&#1090;&#1077;&#1083;&#1100;&#1085;&#1099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"/>
      <sheetName val="19.2"/>
      <sheetName val="20"/>
      <sheetName val="20.1-2"/>
      <sheetName val="20.1.3-4"/>
      <sheetName val="21"/>
      <sheetName val="21.1"/>
      <sheetName val="21.2"/>
      <sheetName val="21.3"/>
      <sheetName val="21.4"/>
      <sheetName val="22"/>
      <sheetName val="23"/>
      <sheetName val="24"/>
      <sheetName val="24.1"/>
      <sheetName val="25"/>
      <sheetName val="26"/>
      <sheetName val="27"/>
      <sheetName val="28"/>
      <sheetName val="28.1"/>
      <sheetName val="28.2"/>
      <sheetName val="П1.28.3"/>
      <sheetName val="29"/>
      <sheetName val="2.1"/>
      <sheetName val="П1.30"/>
      <sheetName val="2.2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0</v>
          </cell>
        </row>
        <row r="29">
          <cell r="G29">
            <v>0</v>
          </cell>
        </row>
        <row r="31">
          <cell r="G31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H55"/>
  <sheetViews>
    <sheetView showGridLines="0" tabSelected="1" zoomScaleNormal="100" zoomScaleSheetLayoutView="100" workbookViewId="0">
      <selection activeCell="K23" sqref="K23"/>
    </sheetView>
  </sheetViews>
  <sheetFormatPr defaultRowHeight="12.75" x14ac:dyDescent="0.2"/>
  <cols>
    <col min="1" max="1" width="4.28515625" style="1" customWidth="1"/>
    <col min="2" max="2" width="39.140625" style="2" customWidth="1"/>
    <col min="3" max="3" width="13.140625" style="1" customWidth="1"/>
    <col min="4" max="4" width="13" style="1" customWidth="1"/>
    <col min="5" max="5" width="11.5703125" style="1" customWidth="1"/>
    <col min="6" max="6" width="11.7109375" style="1" customWidth="1"/>
    <col min="7" max="7" width="15.28515625" style="1" customWidth="1"/>
    <col min="8" max="16384" width="9.140625" style="1"/>
  </cols>
  <sheetData>
    <row r="1" spans="1:8" x14ac:dyDescent="0.2">
      <c r="A1" s="5"/>
      <c r="B1" s="8"/>
    </row>
    <row r="2" spans="1:8" x14ac:dyDescent="0.2">
      <c r="A2" s="5"/>
      <c r="B2" s="8"/>
    </row>
    <row r="3" spans="1:8" ht="36" customHeight="1" x14ac:dyDescent="0.2">
      <c r="A3" s="39" t="s">
        <v>36</v>
      </c>
      <c r="B3" s="39"/>
      <c r="C3" s="39"/>
      <c r="D3" s="39"/>
      <c r="E3" s="39"/>
      <c r="F3" s="39"/>
      <c r="G3" s="39"/>
    </row>
    <row r="4" spans="1:8" ht="25.5" customHeight="1" thickBot="1" x14ac:dyDescent="0.25">
      <c r="A4" s="48" t="s">
        <v>37</v>
      </c>
      <c r="B4" s="48"/>
      <c r="C4" s="48"/>
      <c r="D4" s="48"/>
      <c r="E4" s="48"/>
      <c r="F4" s="48"/>
      <c r="G4" s="48"/>
    </row>
    <row r="5" spans="1:8" ht="22.5" customHeight="1" x14ac:dyDescent="0.2">
      <c r="A5" s="45" t="s">
        <v>33</v>
      </c>
      <c r="B5" s="43" t="s">
        <v>32</v>
      </c>
      <c r="C5" s="40" t="s">
        <v>34</v>
      </c>
      <c r="D5" s="41"/>
      <c r="E5" s="41"/>
      <c r="F5" s="41"/>
      <c r="G5" s="42"/>
    </row>
    <row r="6" spans="1:8" x14ac:dyDescent="0.2">
      <c r="A6" s="46"/>
      <c r="B6" s="44"/>
      <c r="C6" s="38" t="s">
        <v>31</v>
      </c>
      <c r="D6" s="37" t="s">
        <v>24</v>
      </c>
      <c r="E6" s="37" t="s">
        <v>23</v>
      </c>
      <c r="F6" s="37" t="s">
        <v>22</v>
      </c>
      <c r="G6" s="36" t="s">
        <v>30</v>
      </c>
    </row>
    <row r="7" spans="1:8" s="29" customFormat="1" thickBot="1" x14ac:dyDescent="0.25">
      <c r="A7" s="35">
        <v>1</v>
      </c>
      <c r="B7" s="34">
        <v>2</v>
      </c>
      <c r="C7" s="33">
        <v>3</v>
      </c>
      <c r="D7" s="31">
        <v>4</v>
      </c>
      <c r="E7" s="32">
        <v>5</v>
      </c>
      <c r="F7" s="31">
        <v>6</v>
      </c>
      <c r="G7" s="30">
        <v>7</v>
      </c>
    </row>
    <row r="8" spans="1:8" ht="13.5" thickBot="1" x14ac:dyDescent="0.25">
      <c r="A8" s="20" t="s">
        <v>29</v>
      </c>
      <c r="B8" s="19" t="s">
        <v>28</v>
      </c>
      <c r="C8" s="49">
        <v>36.609000000000002</v>
      </c>
      <c r="D8" s="49">
        <v>36.609000000000002</v>
      </c>
      <c r="E8" s="49">
        <f>E16</f>
        <v>0</v>
      </c>
      <c r="F8" s="49">
        <v>0</v>
      </c>
      <c r="G8" s="50">
        <f>G16+G9</f>
        <v>0</v>
      </c>
      <c r="H8" s="9"/>
    </row>
    <row r="9" spans="1:8" x14ac:dyDescent="0.2">
      <c r="A9" s="18" t="s">
        <v>27</v>
      </c>
      <c r="B9" s="17" t="s">
        <v>26</v>
      </c>
      <c r="C9" s="28"/>
      <c r="D9" s="28"/>
      <c r="E9" s="28">
        <v>0</v>
      </c>
      <c r="F9" s="28">
        <f>F11+F12</f>
        <v>0</v>
      </c>
      <c r="G9" s="27">
        <f>G13</f>
        <v>0</v>
      </c>
      <c r="H9" s="9"/>
    </row>
    <row r="10" spans="1:8" x14ac:dyDescent="0.2">
      <c r="A10" s="13"/>
      <c r="B10" s="12" t="s">
        <v>25</v>
      </c>
      <c r="C10" s="15"/>
      <c r="D10" s="15"/>
      <c r="E10" s="15"/>
      <c r="F10" s="15"/>
      <c r="G10" s="14"/>
      <c r="H10" s="9"/>
    </row>
    <row r="11" spans="1:8" x14ac:dyDescent="0.2">
      <c r="A11" s="13"/>
      <c r="B11" s="12" t="s">
        <v>24</v>
      </c>
      <c r="C11" s="15"/>
      <c r="D11" s="15"/>
      <c r="E11" s="15"/>
      <c r="F11" s="22">
        <v>0</v>
      </c>
      <c r="G11" s="21"/>
      <c r="H11" s="9"/>
    </row>
    <row r="12" spans="1:8" x14ac:dyDescent="0.2">
      <c r="A12" s="13"/>
      <c r="B12" s="12" t="s">
        <v>23</v>
      </c>
      <c r="C12" s="15"/>
      <c r="D12" s="15"/>
      <c r="E12" s="15"/>
      <c r="F12" s="22"/>
      <c r="G12" s="21"/>
      <c r="H12" s="9"/>
    </row>
    <row r="13" spans="1:8" x14ac:dyDescent="0.2">
      <c r="A13" s="13"/>
      <c r="B13" s="12" t="s">
        <v>22</v>
      </c>
      <c r="C13" s="15"/>
      <c r="D13" s="15"/>
      <c r="E13" s="15"/>
      <c r="F13" s="22"/>
      <c r="G13" s="21"/>
      <c r="H13" s="9"/>
    </row>
    <row r="14" spans="1:8" x14ac:dyDescent="0.2">
      <c r="A14" s="13" t="s">
        <v>21</v>
      </c>
      <c r="B14" s="12" t="s">
        <v>20</v>
      </c>
      <c r="C14" s="15"/>
      <c r="D14" s="15"/>
      <c r="E14" s="15"/>
      <c r="F14" s="15"/>
      <c r="G14" s="26"/>
      <c r="H14" s="9"/>
    </row>
    <row r="15" spans="1:8" ht="25.5" x14ac:dyDescent="0.2">
      <c r="A15" s="13" t="s">
        <v>19</v>
      </c>
      <c r="B15" s="12" t="s">
        <v>18</v>
      </c>
      <c r="C15" s="15"/>
      <c r="D15" s="15"/>
      <c r="E15" s="15" t="s">
        <v>17</v>
      </c>
      <c r="F15" s="15"/>
      <c r="G15" s="14"/>
      <c r="H15" s="9"/>
    </row>
    <row r="16" spans="1:8" ht="26.25" thickBot="1" x14ac:dyDescent="0.25">
      <c r="A16" s="24" t="s">
        <v>16</v>
      </c>
      <c r="B16" s="25" t="s">
        <v>15</v>
      </c>
      <c r="C16" s="51">
        <v>36.609000000000002</v>
      </c>
      <c r="D16" s="51">
        <v>36.609000000000002</v>
      </c>
      <c r="E16" s="51"/>
      <c r="F16" s="51"/>
      <c r="G16" s="52"/>
      <c r="H16" s="9"/>
    </row>
    <row r="17" spans="1:8" ht="13.5" thickBot="1" x14ac:dyDescent="0.25">
      <c r="A17" s="20" t="s">
        <v>14</v>
      </c>
      <c r="B17" s="19" t="s">
        <v>13</v>
      </c>
      <c r="C17" s="49">
        <v>0.73099999999999998</v>
      </c>
      <c r="D17" s="53">
        <v>0.73099999999999998</v>
      </c>
      <c r="E17" s="53">
        <v>0</v>
      </c>
      <c r="F17" s="53">
        <v>0</v>
      </c>
      <c r="G17" s="54">
        <v>0</v>
      </c>
      <c r="H17" s="9"/>
    </row>
    <row r="18" spans="1:8" x14ac:dyDescent="0.2">
      <c r="A18" s="18"/>
      <c r="B18" s="17" t="s">
        <v>12</v>
      </c>
      <c r="C18" s="28">
        <f>C17/C8*100</f>
        <v>1.9967767488868855</v>
      </c>
      <c r="D18" s="28">
        <f>D17/D8*100</f>
        <v>1.9967767488868855</v>
      </c>
      <c r="E18" s="28">
        <v>0</v>
      </c>
      <c r="F18" s="28">
        <v>0</v>
      </c>
      <c r="G18" s="27">
        <v>0</v>
      </c>
      <c r="H18" s="9"/>
    </row>
    <row r="19" spans="1:8" ht="26.25" thickBot="1" x14ac:dyDescent="0.25">
      <c r="A19" s="24" t="s">
        <v>11</v>
      </c>
      <c r="B19" s="23" t="s">
        <v>10</v>
      </c>
      <c r="C19" s="55">
        <v>0</v>
      </c>
      <c r="D19" s="55">
        <v>0</v>
      </c>
      <c r="E19" s="55">
        <v>0</v>
      </c>
      <c r="F19" s="55">
        <v>0</v>
      </c>
      <c r="G19" s="56">
        <v>0</v>
      </c>
      <c r="H19" s="9"/>
    </row>
    <row r="20" spans="1:8" ht="13.5" thickBot="1" x14ac:dyDescent="0.25">
      <c r="A20" s="20" t="s">
        <v>9</v>
      </c>
      <c r="B20" s="19" t="s">
        <v>8</v>
      </c>
      <c r="C20" s="49">
        <f>SUM(C21:C26)</f>
        <v>35.878</v>
      </c>
      <c r="D20" s="49">
        <f>SUM(D21:D26)</f>
        <v>19.997</v>
      </c>
      <c r="E20" s="49">
        <f t="shared" ref="E20:G20" si="0">SUM(E21:E26)</f>
        <v>0</v>
      </c>
      <c r="F20" s="49">
        <f t="shared" si="0"/>
        <v>15.881</v>
      </c>
      <c r="G20" s="50">
        <f t="shared" si="0"/>
        <v>0</v>
      </c>
      <c r="H20" s="9"/>
    </row>
    <row r="21" spans="1:8" ht="25.5" x14ac:dyDescent="0.2">
      <c r="A21" s="18" t="s">
        <v>7</v>
      </c>
      <c r="B21" s="17" t="s">
        <v>6</v>
      </c>
      <c r="C21" s="28">
        <f>SUM(D21:G22)</f>
        <v>7.2460000000000004</v>
      </c>
      <c r="D21" s="28">
        <v>7.2460000000000004</v>
      </c>
      <c r="E21" s="28"/>
      <c r="F21" s="28"/>
      <c r="G21" s="27"/>
      <c r="H21" s="9"/>
    </row>
    <row r="22" spans="1:8" x14ac:dyDescent="0.2">
      <c r="A22" s="13"/>
      <c r="B22" s="12" t="s">
        <v>5</v>
      </c>
      <c r="C22" s="15"/>
      <c r="D22" s="15"/>
      <c r="E22" s="15"/>
      <c r="F22" s="15"/>
      <c r="G22" s="14"/>
      <c r="H22" s="9"/>
    </row>
    <row r="23" spans="1:8" ht="25.5" x14ac:dyDescent="0.2">
      <c r="A23" s="13"/>
      <c r="B23" s="12" t="s">
        <v>4</v>
      </c>
      <c r="C23" s="15"/>
      <c r="D23" s="15"/>
      <c r="E23" s="15"/>
      <c r="F23" s="15"/>
      <c r="G23" s="14"/>
      <c r="H23" s="9"/>
    </row>
    <row r="24" spans="1:8" x14ac:dyDescent="0.2">
      <c r="A24" s="13"/>
      <c r="B24" s="12" t="s">
        <v>3</v>
      </c>
      <c r="C24" s="15"/>
      <c r="D24" s="15"/>
      <c r="E24" s="15"/>
      <c r="F24" s="15"/>
      <c r="G24" s="14"/>
      <c r="H24" s="9"/>
    </row>
    <row r="25" spans="1:8" ht="38.25" x14ac:dyDescent="0.2">
      <c r="A25" s="13" t="s">
        <v>2</v>
      </c>
      <c r="B25" s="16" t="s">
        <v>35</v>
      </c>
      <c r="C25" s="15">
        <f>SUM(D25:G25)</f>
        <v>23.132999999999999</v>
      </c>
      <c r="D25" s="15">
        <v>7.2519999999999998</v>
      </c>
      <c r="E25" s="15">
        <v>0</v>
      </c>
      <c r="F25" s="15">
        <v>15.881</v>
      </c>
      <c r="G25" s="14">
        <v>0</v>
      </c>
      <c r="H25" s="9"/>
    </row>
    <row r="26" spans="1:8" ht="13.5" thickBot="1" x14ac:dyDescent="0.25">
      <c r="A26" s="13" t="s">
        <v>1</v>
      </c>
      <c r="B26" s="12" t="s">
        <v>0</v>
      </c>
      <c r="C26" s="11">
        <f>SUM(D26:G26)</f>
        <v>5.4989999999999997</v>
      </c>
      <c r="D26" s="11">
        <v>5.4989999999999997</v>
      </c>
      <c r="E26" s="11">
        <v>0</v>
      </c>
      <c r="F26" s="11">
        <v>0</v>
      </c>
      <c r="G26" s="10">
        <f>'[1]6'!G29+'[1]6'!G31</f>
        <v>0</v>
      </c>
      <c r="H26" s="9"/>
    </row>
    <row r="27" spans="1:8" x14ac:dyDescent="0.2">
      <c r="A27" s="5"/>
      <c r="B27" s="8"/>
      <c r="C27" s="47"/>
    </row>
    <row r="28" spans="1:8" ht="12.75" customHeight="1" x14ac:dyDescent="0.2">
      <c r="A28" s="6"/>
      <c r="B28" s="7"/>
    </row>
    <row r="29" spans="1:8" x14ac:dyDescent="0.2">
      <c r="A29" s="6"/>
      <c r="B29" s="7"/>
    </row>
    <row r="30" spans="1:8" x14ac:dyDescent="0.2">
      <c r="A30" s="6"/>
      <c r="B30" s="7"/>
    </row>
    <row r="31" spans="1:8" x14ac:dyDescent="0.2">
      <c r="A31" s="3"/>
      <c r="B31" s="4"/>
    </row>
    <row r="32" spans="1:8" x14ac:dyDescent="0.2">
      <c r="A32" s="3"/>
      <c r="B32" s="4"/>
    </row>
    <row r="33" spans="1:2" x14ac:dyDescent="0.2">
      <c r="A33" s="3"/>
      <c r="B33" s="4"/>
    </row>
    <row r="34" spans="1:2" x14ac:dyDescent="0.2">
      <c r="A34" s="3"/>
      <c r="B34" s="4"/>
    </row>
    <row r="35" spans="1:2" x14ac:dyDescent="0.2">
      <c r="A35" s="3"/>
      <c r="B35" s="4"/>
    </row>
    <row r="36" spans="1:2" x14ac:dyDescent="0.2">
      <c r="A36" s="3"/>
      <c r="B36" s="4"/>
    </row>
    <row r="37" spans="1:2" x14ac:dyDescent="0.2">
      <c r="A37" s="3"/>
      <c r="B37" s="4"/>
    </row>
    <row r="38" spans="1:2" x14ac:dyDescent="0.2">
      <c r="A38" s="3"/>
      <c r="B38" s="4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</sheetData>
  <mergeCells count="5">
    <mergeCell ref="A3:G3"/>
    <mergeCell ref="C5:G5"/>
    <mergeCell ref="B5:B6"/>
    <mergeCell ref="A5:A6"/>
    <mergeCell ref="A4:G4"/>
  </mergeCells>
  <printOptions horizontalCentered="1"/>
  <pageMargins left="0.39370078740157483" right="0.27559055118110237" top="0.39370078740157483" bottom="0" header="0" footer="0"/>
  <pageSetup paperSize="9" orientation="landscape" blackAndWhite="1" r:id="rId1"/>
  <headerFooter alignWithMargins="0">
    <oddHeader>&amp;R59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4А</vt:lpstr>
      <vt:lpstr>'4А'!Область_печати</vt:lpstr>
    </vt:vector>
  </TitlesOfParts>
  <Company>ОАО Аэропорт Ростов на Дону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nataliya.gernova</dc:creator>
  <cp:lastModifiedBy>Нельская Елена Анатольевна</cp:lastModifiedBy>
  <cp:lastPrinted>2016-03-21T06:32:36Z</cp:lastPrinted>
  <dcterms:created xsi:type="dcterms:W3CDTF">2012-08-21T06:13:05Z</dcterms:created>
  <dcterms:modified xsi:type="dcterms:W3CDTF">2016-03-21T06:36:15Z</dcterms:modified>
</cp:coreProperties>
</file>