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0" yWindow="120" windowWidth="19440" windowHeight="12525"/>
  </bookViews>
  <sheets>
    <sheet name="Отчет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D19" i="2" s="1"/>
  <c r="C72" i="2"/>
  <c r="D39" i="2" l="1"/>
  <c r="C26" i="2" l="1"/>
  <c r="D66" i="2" l="1"/>
  <c r="C66" i="2"/>
  <c r="D33" i="2"/>
  <c r="D27" i="2" s="1"/>
  <c r="D26" i="2" s="1"/>
  <c r="C33" i="2"/>
  <c r="C27" i="2" s="1"/>
  <c r="D61" i="2"/>
  <c r="C61" i="2"/>
  <c r="D55" i="2"/>
  <c r="D52" i="2" s="1"/>
  <c r="C55" i="2"/>
  <c r="C52" i="2" s="1"/>
  <c r="D50" i="2" l="1"/>
  <c r="C50" i="2"/>
  <c r="D18" i="2"/>
  <c r="C18" i="2"/>
  <c r="D69" i="2" l="1"/>
</calcChain>
</file>

<file path=xl/sharedStrings.xml><?xml version="1.0" encoding="utf-8"?>
<sst xmlns="http://schemas.openxmlformats.org/spreadsheetml/2006/main" count="117" uniqueCount="115">
  <si>
    <t>Подконтрольные расходы всего, в том числе:</t>
  </si>
  <si>
    <t>Расходы на страхование</t>
  </si>
  <si>
    <t>Расходы на обслуживание заемных средств</t>
  </si>
  <si>
    <t>Отчисления на социальные нужды</t>
  </si>
  <si>
    <t>Энергия на хозяйственные нужды</t>
  </si>
  <si>
    <t>Транспортный налог</t>
  </si>
  <si>
    <t>Налог на имущество</t>
  </si>
  <si>
    <t>Налог на прибыль</t>
  </si>
  <si>
    <t>1.1.</t>
  </si>
  <si>
    <t>1.2.</t>
  </si>
  <si>
    <t>1.3.</t>
  </si>
  <si>
    <t>1.3.1.</t>
  </si>
  <si>
    <t>1.3.2.</t>
  </si>
  <si>
    <t>2.</t>
  </si>
  <si>
    <t>2.1.</t>
  </si>
  <si>
    <t>2.2.</t>
  </si>
  <si>
    <t>2.3.</t>
  </si>
  <si>
    <t>2.4.</t>
  </si>
  <si>
    <t>2.5.</t>
  </si>
  <si>
    <t>2.5.1.</t>
  </si>
  <si>
    <t>2.6.</t>
  </si>
  <si>
    <t>2.7.</t>
  </si>
  <si>
    <t>2.8.</t>
  </si>
  <si>
    <t>3.</t>
  </si>
  <si>
    <t>Расходы на юридические и информационные услуги</t>
  </si>
  <si>
    <t>Сертификация и лицензирование</t>
  </si>
  <si>
    <t>Охрана окружающей среды</t>
  </si>
  <si>
    <t>Форма № 4</t>
  </si>
  <si>
    <t>к приложению 1</t>
  </si>
  <si>
    <t>к постановлению</t>
  </si>
  <si>
    <t xml:space="preserve">Региональной службы по тарифам </t>
  </si>
  <si>
    <t>Ростовской области</t>
  </si>
  <si>
    <t>от 30.09.2014 № 54/4</t>
  </si>
  <si>
    <t>ОТЧЕТ ОБ ИСПОЛНЕНИИ СМЕТЫ РАСХОДОВ &lt;*&gt;</t>
  </si>
  <si>
    <t>(квартал, полугодие 9 месяцев год)</t>
  </si>
  <si>
    <r>
      <t xml:space="preserve">Сроки представления: </t>
    </r>
    <r>
      <rPr>
        <sz val="11"/>
        <rFont val="Times New Roman"/>
        <family val="1"/>
        <charset val="204"/>
      </rPr>
      <t>ежеквартально не позднее 40 календарных дней после отчетного периода</t>
    </r>
  </si>
  <si>
    <t>тыс.руб.</t>
  </si>
  <si>
    <t>№ п/п</t>
  </si>
  <si>
    <t>Наименование показателя</t>
  </si>
  <si>
    <t>Утверждено РСТ</t>
  </si>
  <si>
    <t>Фактические расходы</t>
  </si>
  <si>
    <t xml:space="preserve">1. </t>
  </si>
  <si>
    <t>Материальные затраты всего, в том числе:</t>
  </si>
  <si>
    <t>1.1.1.</t>
  </si>
  <si>
    <t>Сырье, материалы, запасные части, инструмент, топливо</t>
  </si>
  <si>
    <t>в том числе на ремонт</t>
  </si>
  <si>
    <t>1.1.2.</t>
  </si>
  <si>
    <t>Работы и услуги производственного характера</t>
  </si>
  <si>
    <t>Расходы на оплату труда</t>
  </si>
  <si>
    <t>Другие подконтрольные расходы всего, в том числе:</t>
  </si>
  <si>
    <t>Оплата работ и услуг сторонних организаций непроизводственного характера всего, в том числе:</t>
  </si>
  <si>
    <t xml:space="preserve">Услуги связи </t>
  </si>
  <si>
    <t>Расходы на услуги вневедомственной охраны и коммунального хозяйства</t>
  </si>
  <si>
    <t>Расходы на аудиторские и консультационные услуги</t>
  </si>
  <si>
    <t>Транспортные услуги</t>
  </si>
  <si>
    <t xml:space="preserve"> </t>
  </si>
  <si>
    <t>Расходы на командировки и представительские услуги</t>
  </si>
  <si>
    <t>1.3.3.</t>
  </si>
  <si>
    <t>Расходы на подготовку кадров</t>
  </si>
  <si>
    <t>1.3.4.</t>
  </si>
  <si>
    <t>Расходы на обеспечение нормальных условий труда и мер по технике безопасности</t>
  </si>
  <si>
    <t>1.3.5.</t>
  </si>
  <si>
    <t>1.3.6.</t>
  </si>
  <si>
    <t>Другие прочие расходы всего, в том числе:</t>
  </si>
  <si>
    <t>Арендная плата за землю</t>
  </si>
  <si>
    <t>1.3.7.</t>
  </si>
  <si>
    <t>1.3.8.</t>
  </si>
  <si>
    <t>Другие расходы из прибыли всего, в том числе:</t>
  </si>
  <si>
    <t>Прибыль на социальное развитие</t>
  </si>
  <si>
    <t>Прибыль на поощрение</t>
  </si>
  <si>
    <t>Дивиденды по акциям</t>
  </si>
  <si>
    <t>Прочие расходы из прибыли всего, в том числе:</t>
  </si>
  <si>
    <t>Нераспределенная прибыль&lt;**&gt;</t>
  </si>
  <si>
    <t>Неподконтрольные расходы всего, в том числе:</t>
  </si>
  <si>
    <t>Прибыль на капитальные вложения</t>
  </si>
  <si>
    <t>Налоги всего, в том числе:</t>
  </si>
  <si>
    <t>2.2.1.</t>
  </si>
  <si>
    <t>2.2.2.</t>
  </si>
  <si>
    <t>2.2.3.</t>
  </si>
  <si>
    <t>Прочие налоги и сборы всего в том числе:</t>
  </si>
  <si>
    <t>ПДВ</t>
  </si>
  <si>
    <t>Налог на землю</t>
  </si>
  <si>
    <t>Амортизация ОС</t>
  </si>
  <si>
    <t>Расходы, связанные с компенсацией выпадающих доходов, предусмотренных пунктом 71 Основ ценообразования</t>
  </si>
  <si>
    <t>Расходы на оплату продукции организаций, осуществляющих регулируемые виды деятельности всего, в том числе:</t>
  </si>
  <si>
    <t>2.5.2.</t>
  </si>
  <si>
    <t>Тепловая энергия на хозяйственные нужды</t>
  </si>
  <si>
    <t>Плата за аренду имущества и лизинг</t>
  </si>
  <si>
    <t>Страховые взносы</t>
  </si>
  <si>
    <t>Прочие неподконтрольные расходы (с расшифровкой)</t>
  </si>
  <si>
    <t>Выпадающие доходы (экономия средств) за исключением выпадающих доходов, учтенных в соответствии с пунктом 71 Основ ценообразования</t>
  </si>
  <si>
    <t>4.</t>
  </si>
  <si>
    <t>Итого НВВ</t>
  </si>
  <si>
    <t>5.</t>
  </si>
  <si>
    <t>Энергия на оплату технологического расхода (потерь) электрической энергии</t>
  </si>
  <si>
    <t>6.</t>
  </si>
  <si>
    <t>Инвестиционная программа</t>
  </si>
  <si>
    <t>7.</t>
  </si>
  <si>
    <t>&lt;*&gt;  - отчетность представляется организациями, регулирование которых производилось в соответствии с "Методическими указаниями по расчету тарифов на услуги по передаче электрической энергии, устанавливаемых с применением метода долгосрочной индексации необходимой валовой выручки", утвержденными приказом ФСТ России от 17.02.2012 №98-э.</t>
  </si>
  <si>
    <t>Должностное лицо, ответственное за</t>
  </si>
  <si>
    <t>Прочие услуги сторонних организаций (с рашифровкой:</t>
  </si>
  <si>
    <t>Услуги по подготовке тех.документации</t>
  </si>
  <si>
    <t>а</t>
  </si>
  <si>
    <t>б</t>
  </si>
  <si>
    <t>в</t>
  </si>
  <si>
    <r>
      <t xml:space="preserve">Наименование отчитывающейся огранизации:  </t>
    </r>
    <r>
      <rPr>
        <b/>
        <i/>
        <sz val="12"/>
        <rFont val="Times New Roman"/>
        <family val="1"/>
        <charset val="204"/>
      </rPr>
      <t>ОАО "Аэропорт Ростов-на-Дону"</t>
    </r>
  </si>
  <si>
    <t>Почтовый адрес: 344009, г.Ростов-на-Дону, пр. Шолохова, 270/1</t>
  </si>
  <si>
    <t>директора</t>
  </si>
  <si>
    <r>
      <t xml:space="preserve">Советник исполнительного        </t>
    </r>
    <r>
      <rPr>
        <u/>
        <sz val="12"/>
        <rFont val="Times New Roman"/>
        <family val="1"/>
        <charset val="204"/>
      </rPr>
      <t xml:space="preserve">  Н.Ю. Жданов </t>
    </r>
    <r>
      <rPr>
        <sz val="12"/>
        <rFont val="Times New Roman"/>
        <family val="1"/>
        <charset val="204"/>
      </rPr>
      <t xml:space="preserve">                                   ______________</t>
    </r>
  </si>
  <si>
    <t>составление формы                        Е.А. Нельская                                 _______________</t>
  </si>
  <si>
    <t xml:space="preserve">                                                                         (Ф.И.О.)                                      </t>
  </si>
  <si>
    <t>за  2016 года</t>
  </si>
  <si>
    <t xml:space="preserve">             333-47-94                                                             "24"    апреля  2017 год</t>
  </si>
  <si>
    <t xml:space="preserve">   (номер контактного телефона)                                    (дата составления документа)</t>
  </si>
  <si>
    <t>Полезный отпуск потребителям, тыс.руб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</si>
</sst>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i/>
      <sz val="12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i/>
      <sz val="12"/>
      <color indexed="10"/>
      <name val="Times New Roman"/>
      <family val="1"/>
      <charset val="204"/>
    </font>
    <font>
      <i/>
      <sz val="11"/>
      <color indexed="10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1" fillId="0" borderId="0" xfId="1"/>
    <xf numFmtId="0" fontId="3" fillId="0" borderId="0" xfId="2" applyFont="1"/>
    <xf numFmtId="0" fontId="4" fillId="0" borderId="0" xfId="2" applyFont="1"/>
    <xf numFmtId="0" fontId="8" fillId="0" borderId="0" xfId="2" applyFont="1" applyAlignment="1">
      <alignment horizontal="right"/>
    </xf>
    <xf numFmtId="0" fontId="9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/>
    </xf>
    <xf numFmtId="2" fontId="10" fillId="0" borderId="1" xfId="2" applyNumberFormat="1" applyFont="1" applyBorder="1" applyAlignment="1">
      <alignment horizontal="center" vertical="center" wrapText="1"/>
    </xf>
    <xf numFmtId="0" fontId="11" fillId="0" borderId="0" xfId="2" applyFont="1"/>
    <xf numFmtId="0" fontId="9" fillId="0" borderId="1" xfId="2" applyFont="1" applyBorder="1" applyAlignment="1">
      <alignment horizontal="left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3" fillId="0" borderId="0" xfId="2" applyFont="1"/>
    <xf numFmtId="2" fontId="14" fillId="0" borderId="1" xfId="2" applyNumberFormat="1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15" fillId="0" borderId="0" xfId="2" applyFont="1"/>
    <xf numFmtId="14" fontId="9" fillId="0" borderId="1" xfId="2" applyNumberFormat="1" applyFont="1" applyBorder="1" applyAlignment="1">
      <alignment horizontal="center" vertical="center" wrapText="1"/>
    </xf>
    <xf numFmtId="2" fontId="12" fillId="0" borderId="1" xfId="2" applyNumberFormat="1" applyFont="1" applyBorder="1" applyAlignment="1">
      <alignment horizontal="center" vertical="center" wrapText="1"/>
    </xf>
    <xf numFmtId="0" fontId="16" fillId="0" borderId="0" xfId="2" applyFont="1"/>
    <xf numFmtId="2" fontId="11" fillId="0" borderId="0" xfId="2" applyNumberFormat="1" applyFont="1"/>
    <xf numFmtId="2" fontId="10" fillId="0" borderId="1" xfId="2" applyNumberFormat="1" applyFont="1" applyBorder="1" applyAlignment="1">
      <alignment horizontal="left" vertical="center" wrapText="1"/>
    </xf>
    <xf numFmtId="2" fontId="2" fillId="0" borderId="0" xfId="2" applyNumberFormat="1"/>
    <xf numFmtId="0" fontId="6" fillId="0" borderId="0" xfId="2" applyFont="1"/>
    <xf numFmtId="2" fontId="18" fillId="0" borderId="1" xfId="2" applyNumberFormat="1" applyFont="1" applyBorder="1" applyAlignment="1">
      <alignment horizontal="center" vertical="center" wrapText="1"/>
    </xf>
    <xf numFmtId="2" fontId="4" fillId="0" borderId="1" xfId="2" applyNumberFormat="1" applyFont="1" applyBorder="1" applyAlignment="1">
      <alignment horizontal="center" vertical="center" wrapText="1"/>
    </xf>
    <xf numFmtId="0" fontId="3" fillId="0" borderId="0" xfId="2" applyFont="1" applyBorder="1" applyAlignment="1">
      <alignment horizontal="right"/>
    </xf>
    <xf numFmtId="0" fontId="4" fillId="0" borderId="0" xfId="2" applyFont="1" applyBorder="1" applyAlignment="1">
      <alignment horizontal="left" wrapText="1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1" xfId="2" applyFont="1" applyBorder="1" applyAlignment="1">
      <alignment horizontal="left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view="pageBreakPreview" topLeftCell="A58" zoomScale="90" zoomScaleNormal="100" zoomScaleSheetLayoutView="90" workbookViewId="0">
      <selection activeCell="I68" sqref="I68"/>
    </sheetView>
  </sheetViews>
  <sheetFormatPr defaultRowHeight="15" x14ac:dyDescent="0.25"/>
  <cols>
    <col min="2" max="2" width="42.85546875" customWidth="1"/>
    <col min="3" max="3" width="18.7109375" customWidth="1"/>
    <col min="4" max="4" width="20.7109375" customWidth="1"/>
  </cols>
  <sheetData>
    <row r="1" spans="1:4" x14ac:dyDescent="0.25">
      <c r="A1" s="2"/>
      <c r="B1" s="28" t="s">
        <v>27</v>
      </c>
      <c r="C1" s="28"/>
      <c r="D1" s="28"/>
    </row>
    <row r="2" spans="1:4" x14ac:dyDescent="0.25">
      <c r="A2" s="2"/>
      <c r="B2" s="28" t="s">
        <v>28</v>
      </c>
      <c r="C2" s="28"/>
      <c r="D2" s="28"/>
    </row>
    <row r="3" spans="1:4" x14ac:dyDescent="0.25">
      <c r="A3" s="2"/>
      <c r="B3" s="28" t="s">
        <v>29</v>
      </c>
      <c r="C3" s="28"/>
      <c r="D3" s="28"/>
    </row>
    <row r="4" spans="1:4" x14ac:dyDescent="0.25">
      <c r="A4" s="2"/>
      <c r="B4" s="28" t="s">
        <v>30</v>
      </c>
      <c r="C4" s="28"/>
      <c r="D4" s="28"/>
    </row>
    <row r="5" spans="1:4" x14ac:dyDescent="0.25">
      <c r="A5" s="2"/>
      <c r="B5" s="28" t="s">
        <v>31</v>
      </c>
      <c r="C5" s="28"/>
      <c r="D5" s="28"/>
    </row>
    <row r="6" spans="1:4" x14ac:dyDescent="0.25">
      <c r="A6" s="2"/>
      <c r="B6" s="28" t="s">
        <v>32</v>
      </c>
      <c r="C6" s="28"/>
      <c r="D6" s="28"/>
    </row>
    <row r="7" spans="1:4" ht="15.75" x14ac:dyDescent="0.25">
      <c r="A7" s="3"/>
      <c r="B7" s="3"/>
      <c r="C7" s="3"/>
      <c r="D7" s="1"/>
    </row>
    <row r="8" spans="1:4" ht="15.75" x14ac:dyDescent="0.25">
      <c r="A8" s="30" t="s">
        <v>33</v>
      </c>
      <c r="B8" s="30"/>
      <c r="C8" s="30"/>
      <c r="D8" s="30"/>
    </row>
    <row r="9" spans="1:4" ht="15.75" x14ac:dyDescent="0.25">
      <c r="A9" s="31" t="s">
        <v>111</v>
      </c>
      <c r="B9" s="31"/>
      <c r="C9" s="31"/>
      <c r="D9" s="31"/>
    </row>
    <row r="10" spans="1:4" ht="15.75" x14ac:dyDescent="0.25">
      <c r="A10" s="32" t="s">
        <v>34</v>
      </c>
      <c r="B10" s="32"/>
      <c r="C10" s="32"/>
      <c r="D10" s="32"/>
    </row>
    <row r="11" spans="1:4" ht="15.75" x14ac:dyDescent="0.25">
      <c r="A11" s="3"/>
      <c r="B11" s="3"/>
      <c r="C11" s="3"/>
      <c r="D11" s="1"/>
    </row>
    <row r="12" spans="1:4" ht="15.75" x14ac:dyDescent="0.25">
      <c r="A12" s="33" t="s">
        <v>35</v>
      </c>
      <c r="B12" s="33"/>
      <c r="C12" s="33"/>
      <c r="D12" s="33"/>
    </row>
    <row r="13" spans="1:4" ht="15.75" x14ac:dyDescent="0.25">
      <c r="A13" s="33" t="s">
        <v>105</v>
      </c>
      <c r="B13" s="33"/>
      <c r="C13" s="33"/>
      <c r="D13" s="33"/>
    </row>
    <row r="14" spans="1:4" ht="15.75" x14ac:dyDescent="0.25">
      <c r="A14" s="33" t="s">
        <v>106</v>
      </c>
      <c r="B14" s="33"/>
      <c r="C14" s="33"/>
      <c r="D14" s="33"/>
    </row>
    <row r="15" spans="1:4" x14ac:dyDescent="0.25">
      <c r="A15" s="1"/>
      <c r="B15" s="1"/>
      <c r="C15" s="1"/>
      <c r="D15" s="4" t="s">
        <v>36</v>
      </c>
    </row>
    <row r="16" spans="1:4" ht="31.5" x14ac:dyDescent="0.25">
      <c r="A16" s="5" t="s">
        <v>37</v>
      </c>
      <c r="B16" s="5" t="s">
        <v>38</v>
      </c>
      <c r="C16" s="5" t="s">
        <v>39</v>
      </c>
      <c r="D16" s="5" t="s">
        <v>40</v>
      </c>
    </row>
    <row r="17" spans="1:4" ht="15.75" x14ac:dyDescent="0.25">
      <c r="A17" s="5">
        <v>1</v>
      </c>
      <c r="B17" s="5">
        <v>2</v>
      </c>
      <c r="C17" s="5">
        <v>3</v>
      </c>
      <c r="D17" s="5">
        <v>4</v>
      </c>
    </row>
    <row r="18" spans="1:4" ht="32.450000000000003" customHeight="1" x14ac:dyDescent="0.25">
      <c r="A18" s="6" t="s">
        <v>41</v>
      </c>
      <c r="B18" s="7" t="s">
        <v>0</v>
      </c>
      <c r="C18" s="8">
        <f>C19+C24+C26</f>
        <v>10759.644999999999</v>
      </c>
      <c r="D18" s="8">
        <f>D19+D24+D26</f>
        <v>19366.63</v>
      </c>
    </row>
    <row r="19" spans="1:4" ht="21" customHeight="1" x14ac:dyDescent="0.25">
      <c r="A19" s="5" t="s">
        <v>8</v>
      </c>
      <c r="B19" s="10" t="s">
        <v>42</v>
      </c>
      <c r="C19" s="11">
        <v>3323.98</v>
      </c>
      <c r="D19" s="11">
        <f>D20+D22</f>
        <v>3102.9</v>
      </c>
    </row>
    <row r="20" spans="1:4" ht="32.450000000000003" customHeight="1" x14ac:dyDescent="0.25">
      <c r="A20" s="5" t="s">
        <v>43</v>
      </c>
      <c r="B20" s="10" t="s">
        <v>44</v>
      </c>
      <c r="C20" s="11">
        <v>3323.98</v>
      </c>
      <c r="D20" s="27">
        <f>1771.9</f>
        <v>1771.9</v>
      </c>
    </row>
    <row r="21" spans="1:4" ht="17.45" customHeight="1" x14ac:dyDescent="0.25">
      <c r="A21" s="5"/>
      <c r="B21" s="10" t="s">
        <v>45</v>
      </c>
      <c r="C21" s="11"/>
      <c r="D21" s="27">
        <v>1481.2</v>
      </c>
    </row>
    <row r="22" spans="1:4" ht="33.6" customHeight="1" x14ac:dyDescent="0.25">
      <c r="A22" s="5" t="s">
        <v>46</v>
      </c>
      <c r="B22" s="10" t="s">
        <v>47</v>
      </c>
      <c r="C22" s="11">
        <v>3317.78</v>
      </c>
      <c r="D22" s="27">
        <v>1331</v>
      </c>
    </row>
    <row r="23" spans="1:4" ht="16.149999999999999" customHeight="1" x14ac:dyDescent="0.25">
      <c r="A23" s="5"/>
      <c r="B23" s="10" t="s">
        <v>45</v>
      </c>
      <c r="C23" s="11"/>
      <c r="D23" s="26"/>
    </row>
    <row r="24" spans="1:4" ht="15.6" customHeight="1" x14ac:dyDescent="0.25">
      <c r="A24" s="5" t="s">
        <v>9</v>
      </c>
      <c r="B24" s="10" t="s">
        <v>48</v>
      </c>
      <c r="C24" s="11">
        <v>7152.66</v>
      </c>
      <c r="D24" s="27">
        <v>13610.23</v>
      </c>
    </row>
    <row r="25" spans="1:4" ht="16.899999999999999" customHeight="1" x14ac:dyDescent="0.25">
      <c r="A25" s="5"/>
      <c r="B25" s="10" t="s">
        <v>45</v>
      </c>
      <c r="C25" s="11"/>
      <c r="D25" s="11"/>
    </row>
    <row r="26" spans="1:4" ht="33.6" customHeight="1" x14ac:dyDescent="0.25">
      <c r="A26" s="5" t="s">
        <v>10</v>
      </c>
      <c r="B26" s="10" t="s">
        <v>49</v>
      </c>
      <c r="C26" s="11">
        <f>188.67/2*3</f>
        <v>283.005</v>
      </c>
      <c r="D26" s="11">
        <f>D27+D37+D38+D39+D40+D41+D43+D44</f>
        <v>2653.5</v>
      </c>
    </row>
    <row r="27" spans="1:4" ht="49.15" customHeight="1" x14ac:dyDescent="0.25">
      <c r="A27" s="5" t="s">
        <v>11</v>
      </c>
      <c r="B27" s="10" t="s">
        <v>50</v>
      </c>
      <c r="C27" s="11">
        <f>C28+C29+C30+C31+C32+C33</f>
        <v>0</v>
      </c>
      <c r="D27" s="11">
        <f>D28+D29+D30+D31+D32+D33</f>
        <v>1956.5</v>
      </c>
    </row>
    <row r="28" spans="1:4" ht="15" customHeight="1" x14ac:dyDescent="0.25">
      <c r="A28" s="12"/>
      <c r="B28" s="13" t="s">
        <v>51</v>
      </c>
      <c r="C28" s="20"/>
      <c r="D28" s="20">
        <v>341.7</v>
      </c>
    </row>
    <row r="29" spans="1:4" ht="36.6" customHeight="1" x14ac:dyDescent="0.25">
      <c r="A29" s="12"/>
      <c r="B29" s="13" t="s">
        <v>52</v>
      </c>
      <c r="C29" s="20"/>
      <c r="D29" s="20"/>
    </row>
    <row r="30" spans="1:4" ht="33.6" customHeight="1" x14ac:dyDescent="0.25">
      <c r="A30" s="12"/>
      <c r="B30" s="13" t="s">
        <v>24</v>
      </c>
      <c r="C30" s="20"/>
      <c r="D30" s="20">
        <v>35.6</v>
      </c>
    </row>
    <row r="31" spans="1:4" ht="32.450000000000003" customHeight="1" x14ac:dyDescent="0.25">
      <c r="A31" s="12"/>
      <c r="B31" s="13" t="s">
        <v>53</v>
      </c>
      <c r="C31" s="20"/>
      <c r="D31" s="20"/>
    </row>
    <row r="32" spans="1:4" ht="21.6" customHeight="1" x14ac:dyDescent="0.25">
      <c r="A32" s="12"/>
      <c r="B32" s="13" t="s">
        <v>54</v>
      </c>
      <c r="C32" s="20"/>
      <c r="D32" s="20">
        <v>21.3</v>
      </c>
    </row>
    <row r="33" spans="1:5" ht="33" customHeight="1" x14ac:dyDescent="0.25">
      <c r="A33" s="12"/>
      <c r="B33" s="13" t="s">
        <v>100</v>
      </c>
      <c r="C33" s="20">
        <f>C34+C35+C36</f>
        <v>0</v>
      </c>
      <c r="D33" s="20">
        <f>D34+D35+D36</f>
        <v>1557.8999999999999</v>
      </c>
      <c r="E33" s="14"/>
    </row>
    <row r="34" spans="1:5" ht="19.899999999999999" customHeight="1" x14ac:dyDescent="0.25">
      <c r="A34" s="12" t="s">
        <v>102</v>
      </c>
      <c r="B34" s="13" t="s">
        <v>25</v>
      </c>
      <c r="C34" s="20"/>
      <c r="D34" s="20">
        <v>120</v>
      </c>
      <c r="E34" s="14"/>
    </row>
    <row r="35" spans="1:5" ht="19.899999999999999" customHeight="1" x14ac:dyDescent="0.25">
      <c r="A35" s="12" t="s">
        <v>103</v>
      </c>
      <c r="B35" s="13" t="s">
        <v>26</v>
      </c>
      <c r="C35" s="20"/>
      <c r="D35" s="20">
        <v>36.1</v>
      </c>
      <c r="E35" s="14"/>
    </row>
    <row r="36" spans="1:5" ht="21.6" customHeight="1" x14ac:dyDescent="0.25">
      <c r="A36" s="12" t="s">
        <v>104</v>
      </c>
      <c r="B36" s="13" t="s">
        <v>101</v>
      </c>
      <c r="C36" s="20"/>
      <c r="D36" s="20">
        <v>1401.8</v>
      </c>
      <c r="E36" s="14"/>
    </row>
    <row r="37" spans="1:5" ht="31.9" customHeight="1" x14ac:dyDescent="0.25">
      <c r="A37" s="5" t="s">
        <v>12</v>
      </c>
      <c r="B37" s="10" t="s">
        <v>56</v>
      </c>
      <c r="C37" s="11"/>
      <c r="D37" s="11"/>
      <c r="E37" s="1"/>
    </row>
    <row r="38" spans="1:5" ht="19.149999999999999" customHeight="1" x14ac:dyDescent="0.25">
      <c r="A38" s="5" t="s">
        <v>57</v>
      </c>
      <c r="B38" s="10" t="s">
        <v>58</v>
      </c>
      <c r="C38" s="11"/>
      <c r="D38" s="11">
        <v>89.9</v>
      </c>
      <c r="E38" s="1"/>
    </row>
    <row r="39" spans="1:5" ht="48.6" customHeight="1" x14ac:dyDescent="0.25">
      <c r="A39" s="5" t="s">
        <v>59</v>
      </c>
      <c r="B39" s="10" t="s">
        <v>60</v>
      </c>
      <c r="C39" s="11"/>
      <c r="D39" s="11">
        <f>64.9+30.2+190.9</f>
        <v>286</v>
      </c>
      <c r="E39" s="1"/>
    </row>
    <row r="40" spans="1:5" ht="20.45" customHeight="1" x14ac:dyDescent="0.25">
      <c r="A40" s="5" t="s">
        <v>61</v>
      </c>
      <c r="B40" s="10" t="s">
        <v>1</v>
      </c>
      <c r="C40" s="11"/>
      <c r="D40" s="11"/>
      <c r="E40" s="1"/>
    </row>
    <row r="41" spans="1:5" ht="20.45" customHeight="1" x14ac:dyDescent="0.25">
      <c r="A41" s="5" t="s">
        <v>62</v>
      </c>
      <c r="B41" s="10" t="s">
        <v>63</v>
      </c>
      <c r="C41" s="11">
        <v>0</v>
      </c>
      <c r="D41" s="11">
        <v>321.10000000000002</v>
      </c>
      <c r="E41" s="1"/>
    </row>
    <row r="42" spans="1:5" ht="18.600000000000001" customHeight="1" x14ac:dyDescent="0.25">
      <c r="A42" s="12"/>
      <c r="B42" s="13" t="s">
        <v>64</v>
      </c>
      <c r="C42" s="20"/>
      <c r="D42" s="20">
        <v>321.10000000000002</v>
      </c>
      <c r="E42" s="14"/>
    </row>
    <row r="43" spans="1:5" ht="20.45" customHeight="1" x14ac:dyDescent="0.25">
      <c r="A43" s="5" t="s">
        <v>65</v>
      </c>
      <c r="B43" s="10" t="s">
        <v>2</v>
      </c>
      <c r="C43" s="11"/>
      <c r="D43" s="11"/>
      <c r="E43" s="1"/>
    </row>
    <row r="44" spans="1:5" ht="33.6" customHeight="1" x14ac:dyDescent="0.25">
      <c r="A44" s="5" t="s">
        <v>66</v>
      </c>
      <c r="B44" s="10" t="s">
        <v>67</v>
      </c>
      <c r="C44" s="11">
        <v>0</v>
      </c>
      <c r="D44" s="11">
        <v>0</v>
      </c>
      <c r="E44" s="1"/>
    </row>
    <row r="45" spans="1:5" ht="18" customHeight="1" x14ac:dyDescent="0.25">
      <c r="A45" s="12"/>
      <c r="B45" s="13" t="s">
        <v>68</v>
      </c>
      <c r="C45" s="20"/>
      <c r="D45" s="20"/>
      <c r="E45" s="14"/>
    </row>
    <row r="46" spans="1:5" ht="19.149999999999999" customHeight="1" x14ac:dyDescent="0.25">
      <c r="A46" s="12"/>
      <c r="B46" s="13" t="s">
        <v>69</v>
      </c>
      <c r="C46" s="20"/>
      <c r="D46" s="20"/>
      <c r="E46" s="14"/>
    </row>
    <row r="47" spans="1:5" ht="18.600000000000001" customHeight="1" x14ac:dyDescent="0.25">
      <c r="A47" s="12"/>
      <c r="B47" s="13" t="s">
        <v>70</v>
      </c>
      <c r="C47" s="20"/>
      <c r="D47" s="20"/>
      <c r="E47" s="14"/>
    </row>
    <row r="48" spans="1:5" ht="30.6" customHeight="1" x14ac:dyDescent="0.25">
      <c r="A48" s="12"/>
      <c r="B48" s="13" t="s">
        <v>71</v>
      </c>
      <c r="C48" s="20">
        <v>0</v>
      </c>
      <c r="D48" s="20">
        <v>0</v>
      </c>
      <c r="E48" s="14"/>
    </row>
    <row r="49" spans="1:9" ht="22.15" customHeight="1" x14ac:dyDescent="0.25">
      <c r="A49" s="16"/>
      <c r="B49" s="17" t="s">
        <v>72</v>
      </c>
      <c r="C49" s="15"/>
      <c r="D49" s="15" t="s">
        <v>55</v>
      </c>
      <c r="E49" s="18"/>
    </row>
    <row r="50" spans="1:9" ht="34.9" customHeight="1" x14ac:dyDescent="0.25">
      <c r="A50" s="6" t="s">
        <v>13</v>
      </c>
      <c r="B50" s="7" t="s">
        <v>73</v>
      </c>
      <c r="C50" s="8">
        <f>C51+C52+C59+C60+C61+C64+C65+C66</f>
        <v>5239.8499999999995</v>
      </c>
      <c r="D50" s="8">
        <f>D51+D52+D59+D60+D61+D64+D65+D66</f>
        <v>33375.51</v>
      </c>
      <c r="E50" s="9"/>
    </row>
    <row r="51" spans="1:9" ht="21.6" customHeight="1" x14ac:dyDescent="0.25">
      <c r="A51" s="5" t="s">
        <v>14</v>
      </c>
      <c r="B51" s="10" t="s">
        <v>74</v>
      </c>
      <c r="C51" s="11"/>
      <c r="D51" s="11"/>
      <c r="E51" s="1"/>
    </row>
    <row r="52" spans="1:9" ht="16.899999999999999" customHeight="1" x14ac:dyDescent="0.25">
      <c r="A52" s="5" t="s">
        <v>15</v>
      </c>
      <c r="B52" s="10" t="s">
        <v>75</v>
      </c>
      <c r="C52" s="11">
        <f>C53+C54+C55</f>
        <v>0</v>
      </c>
      <c r="D52" s="11">
        <f>D53+D54+D55</f>
        <v>0</v>
      </c>
      <c r="E52" s="1"/>
      <c r="F52" s="1"/>
      <c r="G52" s="1"/>
      <c r="H52" s="1"/>
      <c r="I52" s="1"/>
    </row>
    <row r="53" spans="1:9" ht="17.45" customHeight="1" x14ac:dyDescent="0.25">
      <c r="A53" s="19" t="s">
        <v>76</v>
      </c>
      <c r="B53" s="10" t="s">
        <v>7</v>
      </c>
      <c r="C53" s="11">
        <v>0</v>
      </c>
      <c r="D53" s="11">
        <v>0</v>
      </c>
      <c r="E53" s="1"/>
      <c r="F53" s="1"/>
      <c r="G53" s="1"/>
      <c r="H53" s="1"/>
      <c r="I53" s="1"/>
    </row>
    <row r="54" spans="1:9" ht="15" customHeight="1" x14ac:dyDescent="0.25">
      <c r="A54" s="5" t="s">
        <v>77</v>
      </c>
      <c r="B54" s="10" t="s">
        <v>6</v>
      </c>
      <c r="C54" s="11"/>
      <c r="D54" s="11"/>
      <c r="E54" s="1"/>
      <c r="F54" s="1"/>
      <c r="G54" s="1"/>
      <c r="H54" s="1"/>
      <c r="I54" s="1"/>
    </row>
    <row r="55" spans="1:9" ht="18.600000000000001" customHeight="1" x14ac:dyDescent="0.25">
      <c r="A55" s="5" t="s">
        <v>78</v>
      </c>
      <c r="B55" s="10" t="s">
        <v>79</v>
      </c>
      <c r="C55" s="11">
        <f>C56+C57+C58</f>
        <v>0</v>
      </c>
      <c r="D55" s="11">
        <f>D56+D57+D58</f>
        <v>0</v>
      </c>
      <c r="E55" s="1"/>
      <c r="F55" s="1"/>
      <c r="G55" s="1"/>
      <c r="H55" s="1"/>
      <c r="I55" s="1"/>
    </row>
    <row r="56" spans="1:9" ht="15.75" x14ac:dyDescent="0.25">
      <c r="A56" s="12"/>
      <c r="B56" s="13" t="s">
        <v>80</v>
      </c>
      <c r="C56" s="20"/>
      <c r="D56" s="20"/>
      <c r="E56" s="14"/>
      <c r="F56" s="14"/>
      <c r="G56" s="14"/>
      <c r="H56" s="14"/>
      <c r="I56" s="14"/>
    </row>
    <row r="57" spans="1:9" ht="20.45" customHeight="1" x14ac:dyDescent="0.25">
      <c r="A57" s="12"/>
      <c r="B57" s="13" t="s">
        <v>81</v>
      </c>
      <c r="C57" s="20"/>
      <c r="D57" s="20"/>
      <c r="E57" s="14"/>
      <c r="F57" s="14"/>
      <c r="G57" s="14"/>
      <c r="H57" s="14"/>
      <c r="I57" s="14"/>
    </row>
    <row r="58" spans="1:9" ht="19.149999999999999" customHeight="1" x14ac:dyDescent="0.25">
      <c r="A58" s="12"/>
      <c r="B58" s="13" t="s">
        <v>5</v>
      </c>
      <c r="C58" s="20"/>
      <c r="D58" s="20"/>
      <c r="E58" s="14"/>
      <c r="F58" s="14"/>
      <c r="G58" s="14"/>
      <c r="H58" s="14"/>
      <c r="I58" s="14"/>
    </row>
    <row r="59" spans="1:9" ht="16.899999999999999" customHeight="1" x14ac:dyDescent="0.25">
      <c r="A59" s="5" t="s">
        <v>16</v>
      </c>
      <c r="B59" s="10" t="s">
        <v>82</v>
      </c>
      <c r="C59" s="11">
        <v>356.99</v>
      </c>
      <c r="D59" s="11">
        <v>25983.599999999999</v>
      </c>
      <c r="E59" s="1"/>
      <c r="F59" s="1"/>
      <c r="G59" s="1"/>
      <c r="H59" s="1"/>
      <c r="I59" s="1"/>
    </row>
    <row r="60" spans="1:9" ht="49.9" customHeight="1" x14ac:dyDescent="0.25">
      <c r="A60" s="5" t="s">
        <v>17</v>
      </c>
      <c r="B60" s="10" t="s">
        <v>83</v>
      </c>
      <c r="C60" s="11"/>
      <c r="D60" s="11"/>
      <c r="E60" s="1"/>
      <c r="F60" s="1"/>
      <c r="G60" s="1"/>
      <c r="H60" s="1"/>
      <c r="I60" s="1"/>
    </row>
    <row r="61" spans="1:9" ht="52.15" customHeight="1" x14ac:dyDescent="0.25">
      <c r="A61" s="5" t="s">
        <v>18</v>
      </c>
      <c r="B61" s="10" t="s">
        <v>84</v>
      </c>
      <c r="C61" s="11">
        <f>C62+C63</f>
        <v>0</v>
      </c>
      <c r="D61" s="11">
        <f>D62+D63</f>
        <v>0</v>
      </c>
      <c r="E61" s="1"/>
      <c r="F61" s="1"/>
      <c r="G61" s="1"/>
      <c r="H61" s="1"/>
      <c r="I61" s="1"/>
    </row>
    <row r="62" spans="1:9" ht="19.149999999999999" customHeight="1" x14ac:dyDescent="0.25">
      <c r="A62" s="5" t="s">
        <v>19</v>
      </c>
      <c r="B62" s="10" t="s">
        <v>4</v>
      </c>
      <c r="C62" s="11"/>
      <c r="D62" s="11">
        <v>0</v>
      </c>
      <c r="E62" s="1"/>
      <c r="F62" s="1"/>
      <c r="G62" s="18"/>
      <c r="H62" s="18"/>
      <c r="I62" s="14"/>
    </row>
    <row r="63" spans="1:9" ht="19.899999999999999" customHeight="1" x14ac:dyDescent="0.25">
      <c r="A63" s="5" t="s">
        <v>85</v>
      </c>
      <c r="B63" s="10" t="s">
        <v>86</v>
      </c>
      <c r="C63" s="11"/>
      <c r="D63" s="11"/>
      <c r="E63" s="1"/>
      <c r="F63" s="1"/>
      <c r="G63" s="18"/>
      <c r="H63" s="18"/>
      <c r="I63" s="14"/>
    </row>
    <row r="64" spans="1:9" ht="21" customHeight="1" x14ac:dyDescent="0.25">
      <c r="A64" s="5" t="s">
        <v>20</v>
      </c>
      <c r="B64" s="10" t="s">
        <v>87</v>
      </c>
      <c r="C64" s="11">
        <v>2708.45</v>
      </c>
      <c r="D64" s="11">
        <v>3254.4</v>
      </c>
      <c r="E64" s="1"/>
      <c r="F64" s="1"/>
      <c r="G64" s="18"/>
      <c r="H64" s="18"/>
      <c r="I64" s="14"/>
    </row>
    <row r="65" spans="1:9" ht="21" customHeight="1" x14ac:dyDescent="0.25">
      <c r="A65" s="5" t="s">
        <v>21</v>
      </c>
      <c r="B65" s="10" t="s">
        <v>88</v>
      </c>
      <c r="C65" s="11"/>
      <c r="D65" s="11"/>
      <c r="E65" s="1"/>
      <c r="F65" s="1"/>
      <c r="G65" s="18"/>
      <c r="H65" s="18"/>
      <c r="I65" s="14"/>
    </row>
    <row r="66" spans="1:9" ht="36" customHeight="1" x14ac:dyDescent="0.25">
      <c r="A66" s="5" t="s">
        <v>22</v>
      </c>
      <c r="B66" s="10" t="s">
        <v>89</v>
      </c>
      <c r="C66" s="11">
        <f>C67</f>
        <v>2174.41</v>
      </c>
      <c r="D66" s="11">
        <f>D67</f>
        <v>4137.51</v>
      </c>
      <c r="E66" s="1"/>
      <c r="F66" s="1"/>
      <c r="G66" s="18"/>
      <c r="H66" s="18"/>
      <c r="I66" s="14"/>
    </row>
    <row r="67" spans="1:9" ht="18" customHeight="1" x14ac:dyDescent="0.25">
      <c r="A67" s="12"/>
      <c r="B67" s="13" t="s">
        <v>3</v>
      </c>
      <c r="C67" s="20">
        <v>2174.41</v>
      </c>
      <c r="D67" s="20">
        <v>4137.51</v>
      </c>
      <c r="E67" s="14"/>
      <c r="F67" s="14"/>
      <c r="G67" s="18"/>
      <c r="H67" s="18"/>
      <c r="I67" s="14"/>
    </row>
    <row r="68" spans="1:9" ht="66" customHeight="1" x14ac:dyDescent="0.25">
      <c r="A68" s="6" t="s">
        <v>23</v>
      </c>
      <c r="B68" s="7" t="s">
        <v>90</v>
      </c>
      <c r="C68" s="8">
        <v>0</v>
      </c>
      <c r="D68" s="8"/>
      <c r="E68" s="9"/>
      <c r="F68" s="9"/>
      <c r="G68" s="21"/>
      <c r="H68" s="21"/>
      <c r="I68" s="21"/>
    </row>
    <row r="69" spans="1:9" ht="15.75" x14ac:dyDescent="0.25">
      <c r="A69" s="6" t="s">
        <v>91</v>
      </c>
      <c r="B69" s="7" t="s">
        <v>92</v>
      </c>
      <c r="C69" s="8">
        <v>27995.47</v>
      </c>
      <c r="D69" s="8">
        <f>D18+D50+D68</f>
        <v>52742.14</v>
      </c>
      <c r="E69" s="9"/>
      <c r="F69" s="9"/>
      <c r="G69" s="9"/>
      <c r="H69" s="9"/>
      <c r="I69" s="9"/>
    </row>
    <row r="70" spans="1:9" ht="39" customHeight="1" x14ac:dyDescent="0.25">
      <c r="A70" s="6" t="s">
        <v>93</v>
      </c>
      <c r="B70" s="7" t="s">
        <v>94</v>
      </c>
      <c r="C70" s="8">
        <v>2987.14</v>
      </c>
      <c r="D70" s="8">
        <v>2191</v>
      </c>
      <c r="E70" s="9"/>
      <c r="F70" s="9"/>
      <c r="G70" s="22"/>
      <c r="H70" s="22"/>
      <c r="I70" s="9"/>
    </row>
    <row r="71" spans="1:9" ht="19.899999999999999" customHeight="1" x14ac:dyDescent="0.25">
      <c r="A71" s="6" t="s">
        <v>95</v>
      </c>
      <c r="B71" s="7" t="s">
        <v>96</v>
      </c>
      <c r="C71" s="8"/>
      <c r="D71" s="8"/>
      <c r="E71" s="9"/>
      <c r="F71" s="9"/>
      <c r="G71" s="22"/>
      <c r="H71" s="9"/>
      <c r="I71" s="9"/>
    </row>
    <row r="72" spans="1:9" ht="30.6" customHeight="1" x14ac:dyDescent="0.25">
      <c r="A72" s="6" t="s">
        <v>97</v>
      </c>
      <c r="B72" s="23" t="s">
        <v>114</v>
      </c>
      <c r="C72" s="8">
        <f>C69+C70</f>
        <v>30982.61</v>
      </c>
      <c r="D72" s="8">
        <v>30088.6</v>
      </c>
      <c r="E72" s="9"/>
      <c r="F72" s="9"/>
      <c r="G72" s="22"/>
      <c r="H72" s="9"/>
      <c r="I72" s="9"/>
    </row>
    <row r="73" spans="1:9" x14ac:dyDescent="0.25">
      <c r="A73" s="1"/>
      <c r="B73" s="1"/>
      <c r="C73" s="1"/>
      <c r="D73" s="1"/>
      <c r="E73" s="1"/>
      <c r="F73" s="24"/>
      <c r="G73" s="1"/>
      <c r="H73" s="1"/>
      <c r="I73" s="1"/>
    </row>
    <row r="74" spans="1:9" ht="81" customHeight="1" x14ac:dyDescent="0.25">
      <c r="A74" s="29" t="s">
        <v>98</v>
      </c>
      <c r="B74" s="29"/>
      <c r="C74" s="29"/>
      <c r="D74" s="29"/>
      <c r="E74" s="1"/>
      <c r="F74" s="1"/>
      <c r="G74" s="1"/>
      <c r="H74" s="1"/>
      <c r="I74" s="1"/>
    </row>
    <row r="75" spans="1:9" ht="15.75" x14ac:dyDescent="0.25">
      <c r="A75" s="3"/>
      <c r="B75" s="3"/>
      <c r="C75" s="3"/>
      <c r="D75" s="1"/>
      <c r="E75" s="1"/>
      <c r="F75" s="1"/>
      <c r="G75" s="1"/>
      <c r="H75" s="1"/>
      <c r="I75" s="1"/>
    </row>
    <row r="76" spans="1:9" ht="15.75" x14ac:dyDescent="0.25">
      <c r="A76" s="3" t="s">
        <v>108</v>
      </c>
      <c r="B76" s="3"/>
      <c r="C76" s="3"/>
      <c r="D76" s="1"/>
      <c r="E76" s="1"/>
      <c r="F76" s="1"/>
      <c r="G76" s="1"/>
      <c r="H76" s="1"/>
      <c r="I76" s="1"/>
    </row>
    <row r="77" spans="1:9" x14ac:dyDescent="0.25">
      <c r="A77" s="25" t="s">
        <v>107</v>
      </c>
      <c r="B77" s="25"/>
      <c r="C77" s="25"/>
      <c r="D77" s="1"/>
      <c r="E77" s="1"/>
      <c r="F77" s="1"/>
      <c r="G77" s="1"/>
      <c r="H77" s="1"/>
      <c r="I77" s="1"/>
    </row>
    <row r="78" spans="1:9" ht="15.75" x14ac:dyDescent="0.25">
      <c r="A78" s="3"/>
      <c r="B78" s="3"/>
      <c r="C78" s="3"/>
      <c r="D78" s="1"/>
      <c r="E78" s="1"/>
      <c r="F78" s="1"/>
      <c r="G78" s="1"/>
      <c r="H78" s="1"/>
      <c r="I78" s="1"/>
    </row>
    <row r="79" spans="1:9" ht="15.75" x14ac:dyDescent="0.25">
      <c r="A79" s="3" t="s">
        <v>99</v>
      </c>
      <c r="B79" s="3"/>
      <c r="C79" s="3"/>
      <c r="D79" s="1"/>
      <c r="E79" s="1"/>
      <c r="F79" s="1"/>
      <c r="G79" s="1"/>
      <c r="H79" s="1"/>
      <c r="I79" s="1"/>
    </row>
    <row r="80" spans="1:9" ht="15.75" x14ac:dyDescent="0.25">
      <c r="A80" s="3" t="s">
        <v>109</v>
      </c>
      <c r="B80" s="3"/>
      <c r="C80" s="3"/>
      <c r="D80" s="1"/>
      <c r="E80" s="1"/>
      <c r="F80" s="1"/>
      <c r="G80" s="1"/>
      <c r="H80" s="1"/>
      <c r="I80" s="1"/>
    </row>
    <row r="81" spans="1:9" x14ac:dyDescent="0.25">
      <c r="A81" s="25" t="s">
        <v>110</v>
      </c>
      <c r="B81" s="25"/>
      <c r="C81" s="25"/>
      <c r="D81" s="1"/>
      <c r="E81" s="1"/>
      <c r="F81" s="1"/>
      <c r="G81" s="1"/>
      <c r="H81" s="1"/>
      <c r="I81" s="1"/>
    </row>
    <row r="82" spans="1:9" ht="15.75" x14ac:dyDescent="0.25">
      <c r="A82" s="3"/>
      <c r="B82" s="3"/>
      <c r="C82" s="3"/>
      <c r="D82" s="1"/>
      <c r="E82" s="1"/>
      <c r="F82" s="1"/>
      <c r="G82" s="1"/>
      <c r="H82" s="1"/>
      <c r="I82" s="1"/>
    </row>
    <row r="83" spans="1:9" ht="15.75" x14ac:dyDescent="0.25">
      <c r="A83" s="3" t="s">
        <v>112</v>
      </c>
      <c r="B83" s="3"/>
      <c r="C83" s="3"/>
    </row>
    <row r="84" spans="1:9" ht="15.75" x14ac:dyDescent="0.25">
      <c r="A84" s="3" t="s">
        <v>113</v>
      </c>
      <c r="B84" s="3"/>
      <c r="C84" s="3"/>
    </row>
  </sheetData>
  <mergeCells count="13">
    <mergeCell ref="A74:D74"/>
    <mergeCell ref="A8:D8"/>
    <mergeCell ref="A9:D9"/>
    <mergeCell ref="A10:D10"/>
    <mergeCell ref="A12:D12"/>
    <mergeCell ref="A13:D13"/>
    <mergeCell ref="A14:D14"/>
    <mergeCell ref="B6:D6"/>
    <mergeCell ref="B1:D1"/>
    <mergeCell ref="B2:D2"/>
    <mergeCell ref="B3:D3"/>
    <mergeCell ref="B4:D4"/>
    <mergeCell ref="B5:D5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horizontalDpi="0" verticalDpi="0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2017-04-27T14:37:23Z</dcterms:modified>
</cp:coreProperties>
</file>