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Предложение" sheetId="5" r:id="rId1"/>
    <sheet name="Приложение №1" sheetId="6" r:id="rId2"/>
    <sheet name="Приложение №2" sheetId="3" r:id="rId3"/>
    <sheet name="Приложение №5" sheetId="4" r:id="rId4"/>
  </sheets>
  <calcPr calcId="145621"/>
</workbook>
</file>

<file path=xl/calcChain.xml><?xml version="1.0" encoding="utf-8"?>
<calcChain xmlns="http://schemas.openxmlformats.org/spreadsheetml/2006/main">
  <c r="G19" i="4" l="1"/>
  <c r="F19" i="4"/>
  <c r="F44" i="3"/>
  <c r="D44" i="3"/>
  <c r="F41" i="3"/>
  <c r="D41" i="3"/>
  <c r="E35" i="3"/>
  <c r="F35" i="3"/>
  <c r="D35" i="3"/>
  <c r="E30" i="3"/>
  <c r="F30" i="3"/>
  <c r="D30" i="3"/>
  <c r="D24" i="3"/>
  <c r="F24" i="3"/>
</calcChain>
</file>

<file path=xl/sharedStrings.xml><?xml version="1.0" encoding="utf-8"?>
<sst xmlns="http://schemas.openxmlformats.org/spreadsheetml/2006/main" count="238" uniqueCount="171">
  <si>
    <t>1.</t>
  </si>
  <si>
    <t>2.</t>
  </si>
  <si>
    <t>3.</t>
  </si>
  <si>
    <t>4.</t>
  </si>
  <si>
    <t>5.</t>
  </si>
  <si>
    <t>5.1.</t>
  </si>
  <si>
    <t>5.2.</t>
  </si>
  <si>
    <t>в том числе:</t>
  </si>
  <si>
    <t>ОАО "Аэропорт Ростов-на-Дону"</t>
  </si>
  <si>
    <t>Приложение N 2</t>
  </si>
  <si>
    <t>к предложению о размере цен</t>
  </si>
  <si>
    <t>(тарифов), долгосрочных</t>
  </si>
  <si>
    <t>параметров регулирования</t>
  </si>
  <si>
    <t>Раздел 2. Основные показатели деятельности организаций,</t>
  </si>
  <si>
    <t>относящихся к субъектам естественных монополий,</t>
  </si>
  <si>
    <t>а также коммерческого оператора оптового рынка</t>
  </si>
  <si>
    <t>электрической энергии (мощности)</t>
  </si>
  <si>
    <t>N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</si>
  <si>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</si>
  <si>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</si>
  <si>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</si>
  <si>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&lt;1&gt;</t>
  </si>
  <si>
    <t>Предложения на расчетный период регулирования</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</si>
  <si>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</si>
  <si>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</si>
  <si>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</si>
  <si>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</si>
  <si>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</si>
  <si>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</si>
  <si>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</si>
  <si>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</si>
  <si>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</si>
  <si>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</si>
  <si>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</si>
  <si>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</si>
  <si>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</si>
  <si>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</si>
  <si>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Показатели регулируемых видов деятельности организации</t>
  </si>
  <si>
    <t>3.1.</t>
  </si>
  <si>
    <t>Расчетный объем услуг в части управления технологическими режимами &lt;2&gt;</t>
  </si>
  <si>
    <t>МВт</t>
  </si>
  <si>
    <t>3.2.</t>
  </si>
  <si>
    <t>Расчетный объем услуг в части обеспечения надежности &lt;2&gt;</t>
  </si>
  <si>
    <t>МВт·ч</t>
  </si>
  <si>
    <t>3.3.</t>
  </si>
  <si>
    <t>Заявленная мощность &lt;3&gt;</t>
  </si>
  <si>
    <t>3.4.</t>
  </si>
  <si>
    <t>Объем полезного отпуска электроэнергии - всего &lt;3&gt;</t>
  </si>
  <si>
    <t>тыс. кВт·ч</t>
  </si>
  <si>
    <t>3.5.</t>
  </si>
  <si>
    <t>Объем полезного отпуска электроэнергии населению и приравненным к нему категориям потребителей &lt;3&gt;</t>
  </si>
  <si>
    <t>3.6.</t>
  </si>
  <si>
    <t>Норматив потерь электрической энергии (с указанием реквизитов приказа Минэнерго России, которым утверждены нормативы) &lt;3&gt;</t>
  </si>
  <si>
    <t>3.7.</t>
  </si>
  <si>
    <t>Реквизиты программы энергоэффективности (кем утверждена, дата утверждения, номер приказа) &lt;3&gt;</t>
  </si>
  <si>
    <t>3.8.</t>
  </si>
  <si>
    <t>Суммарный объем производства и потребления электрической энергии участниками оптового рынка электрической энергии &lt;4&gt;</t>
  </si>
  <si>
    <t>Необходимая валовая выручка по регулируемым видам деятельности организации - всего</t>
  </si>
  <si>
    <t>4.1.</t>
  </si>
  <si>
    <r>
      <t xml:space="preserve">Расходы, связанные с производством и реализацией </t>
    </r>
    <r>
      <rPr>
        <sz val="10"/>
        <color rgb="FF0000FF"/>
        <rFont val="Arial"/>
        <family val="2"/>
        <charset val="204"/>
      </rPr>
      <t>&lt;2&gt;</t>
    </r>
    <r>
      <rPr>
        <sz val="10"/>
        <color theme="1"/>
        <rFont val="Arial"/>
        <family val="2"/>
        <charset val="204"/>
      </rPr>
      <t xml:space="preserve">, </t>
    </r>
    <r>
      <rPr>
        <sz val="10"/>
        <color rgb="FF0000FF"/>
        <rFont val="Arial"/>
        <family val="2"/>
        <charset val="204"/>
      </rPr>
      <t>&lt;4&gt;</t>
    </r>
    <r>
      <rPr>
        <sz val="10"/>
        <color theme="1"/>
        <rFont val="Arial"/>
        <family val="2"/>
        <charset val="204"/>
      </rPr>
      <t xml:space="preserve">; подконтрольные расходы </t>
    </r>
    <r>
      <rPr>
        <sz val="10"/>
        <color rgb="FF0000FF"/>
        <rFont val="Arial"/>
        <family val="2"/>
        <charset val="204"/>
      </rPr>
      <t>&lt;3&gt;</t>
    </r>
    <r>
      <rPr>
        <sz val="10"/>
        <color theme="1"/>
        <rFont val="Arial"/>
        <family val="2"/>
        <charset val="204"/>
      </rPr>
      <t xml:space="preserve"> - всего</t>
    </r>
  </si>
  <si>
    <t>оплата труда</t>
  </si>
  <si>
    <t>ремонт основных фондов</t>
  </si>
  <si>
    <t>материальные затраты</t>
  </si>
  <si>
    <t>4.2.</t>
  </si>
  <si>
    <r>
      <t xml:space="preserve">Расходы, за исключением указанных в </t>
    </r>
    <r>
      <rPr>
        <sz val="10"/>
        <color rgb="FF0000FF"/>
        <rFont val="Arial"/>
        <family val="2"/>
        <charset val="204"/>
      </rPr>
      <t>подпункте 4.1</t>
    </r>
    <r>
      <rPr>
        <sz val="10"/>
        <color theme="1"/>
        <rFont val="Arial"/>
        <family val="2"/>
        <charset val="204"/>
      </rPr>
      <t xml:space="preserve"> </t>
    </r>
    <r>
      <rPr>
        <sz val="10"/>
        <color rgb="FF0000FF"/>
        <rFont val="Arial"/>
        <family val="2"/>
        <charset val="204"/>
      </rPr>
      <t>&lt;2&gt;</t>
    </r>
    <r>
      <rPr>
        <sz val="10"/>
        <color theme="1"/>
        <rFont val="Arial"/>
        <family val="2"/>
        <charset val="204"/>
      </rPr>
      <t xml:space="preserve">, </t>
    </r>
    <r>
      <rPr>
        <sz val="10"/>
        <color rgb="FF0000FF"/>
        <rFont val="Arial"/>
        <family val="2"/>
        <charset val="204"/>
      </rPr>
      <t>&lt;4&gt;</t>
    </r>
    <r>
      <rPr>
        <sz val="10"/>
        <color theme="1"/>
        <rFont val="Arial"/>
        <family val="2"/>
        <charset val="204"/>
      </rPr>
      <t xml:space="preserve">; неподконтрольные расходы </t>
    </r>
    <r>
      <rPr>
        <sz val="10"/>
        <color rgb="FF0000FF"/>
        <rFont val="Arial"/>
        <family val="2"/>
        <charset val="204"/>
      </rPr>
      <t>&lt;3&gt;</t>
    </r>
    <r>
      <rPr>
        <sz val="10"/>
        <color theme="1"/>
        <rFont val="Arial"/>
        <family val="2"/>
        <charset val="204"/>
      </rPr>
      <t xml:space="preserve"> - всего </t>
    </r>
    <r>
      <rPr>
        <sz val="10"/>
        <color rgb="FF0000FF"/>
        <rFont val="Arial"/>
        <family val="2"/>
        <charset val="204"/>
      </rPr>
      <t>&lt;3&gt;</t>
    </r>
  </si>
  <si>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</si>
  <si>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</si>
  <si>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</si>
  <si>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</si>
  <si>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</si>
  <si>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</si>
  <si>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Справочно:</t>
  </si>
  <si>
    <t>Объем условных единиц &lt;3&gt;</t>
  </si>
  <si>
    <t>у.е.</t>
  </si>
  <si>
    <t>Операционные расходы на условную единицу &lt;3&gt;</t>
  </si>
  <si>
    <t>тыс. рублей (у.е.)</t>
  </si>
  <si>
    <t>Показатели численности персонала и фонда оплаты труда по регулируемым видам деятельности</t>
  </si>
  <si>
    <t>Среднесписочная численность персонала</t>
  </si>
  <si>
    <t>человек</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</si>
  <si>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</si>
  <si>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</si>
  <si>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</si>
  <si>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</si>
  <si>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</si>
  <si>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</si>
  <si>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t>
  </si>
  <si>
    <t>&lt;2&gt; Заполняются организацией, осуществляющей оперативно-диспетчерское управление в электроэнергетике.</t>
  </si>
  <si>
    <t>&lt;3&gt; Заполняются сетевыми организациями, осуществляющими передачу электрической энергии (мощности) по электрическим сетям.</t>
  </si>
  <si>
    <t>&lt;4&gt; Заполняются коммерческим оператором оптового рынка электрической энергии (мощности).</t>
  </si>
  <si>
    <t>Приложение N 5</t>
  </si>
  <si>
    <t>Раздел 3. Цены (тарифы) по регулируемым видам</t>
  </si>
  <si>
    <t>деятельности организации</t>
  </si>
  <si>
    <t>Единица изменения</t>
  </si>
  <si>
    <t>Показатели, утвержденные на базовый период &lt;*&gt;</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</si>
  <si>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</si>
  <si>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</si>
  <si>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</si>
  <si>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</si>
  <si>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</si>
  <si>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</si>
  <si>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</si>
  <si>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</si>
  <si>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услуги по передаче электрической энергии (мощности)</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</si>
  <si>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</si>
  <si>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</si>
  <si>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</si>
  <si>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</si>
  <si>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</si>
  <si>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</si>
  <si>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</si>
  <si>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</si>
  <si>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</si>
  <si>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</si>
  <si>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</si>
  <si>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</si>
  <si>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</si>
  <si>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</si>
  <si>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</si>
  <si>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</si>
  <si>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</si>
  <si>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</si>
  <si>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</si>
  <si>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</si>
  <si>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</si>
  <si>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</si>
  <si>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</si>
  <si>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</si>
  <si>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1,2 - 2,5 кг/см2</t>
  </si>
  <si>
    <t>2,5 - 7,0 кг/см2</t>
  </si>
  <si>
    <t>7,0 - 13,0 кг/см2</t>
  </si>
  <si>
    <t>&gt; 13 кг/см2</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</si>
  <si>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</si>
  <si>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</si>
  <si>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</si>
  <si>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</si>
  <si>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</si>
  <si>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</si>
  <si>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</si>
  <si>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</si>
  <si>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</si>
  <si>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</si>
  <si>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</si>
  <si>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</si>
  <si>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&lt;*&gt; Базовый период - год, предшествующий расчетному периоду регулирования.</t>
  </si>
  <si>
    <t>-</t>
  </si>
  <si>
    <t>ПРЕДЛОЖЕНИЕ</t>
  </si>
  <si>
    <t xml:space="preserve">      о размере цен (тарифов), долгосрочных параметров регулирования</t>
  </si>
  <si>
    <t xml:space="preserve">           (полное и сокращенное наименование юридического лица)</t>
  </si>
  <si>
    <t xml:space="preserve">                                      (расчетный период регулирования)</t>
  </si>
  <si>
    <t>Открытое акционерное общество "Аэропорт Ростов-на-Дону"</t>
  </si>
  <si>
    <t>Приложение N 1</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</si>
  <si>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</si>
  <si>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</si>
  <si>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</si>
  <si>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</si>
  <si>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</si>
  <si>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</si>
  <si>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</si>
  <si>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</si>
  <si>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</si>
  <si>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</si>
  <si>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</si>
  <si>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&lt;1&gt; Базовый период - год, предшествующий расчетному периоду регулирования (указаны показатели, опубликованные в установленном порядке).</t>
  </si>
  <si>
    <t xml:space="preserve">              тарифа на услуги по передаче электрической энергии на 2017 год</t>
  </si>
  <si>
    <t>Открытое Акционерное Общество</t>
  </si>
  <si>
    <t>"Аэропорт Ростов-на-Дону"</t>
  </si>
  <si>
    <t>344009, г. Ростов-на-Дону, пр Шолохова 270/1</t>
  </si>
  <si>
    <t>Исполнительный директор</t>
  </si>
  <si>
    <t>О.Н.Цепилов</t>
  </si>
  <si>
    <t>airport.@rnd-airport.ru</t>
  </si>
  <si>
    <t>8 (863) 2767-241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</si>
</sst>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color theme="1"/>
      <name val="Arial"/>
      <family val="2"/>
      <charset val="204"/>
    </font>
    <font>
      <sz val="10"/>
      <color rgb="FF0000FF"/>
      <name val="Arial"/>
      <family val="2"/>
      <charset val="204"/>
    </font>
    <font>
      <sz val="12"/>
      <color theme="1"/>
      <name val="Courier New"/>
      <family val="3"/>
      <charset val="204"/>
    </font>
    <font>
      <sz val="12"/>
      <color theme="1"/>
      <name val="Calibri"/>
      <family val="2"/>
      <scheme val="minor"/>
    </font>
    <font>
      <u/>
      <sz val="12"/>
      <color theme="1"/>
      <name val="Courier New"/>
      <family val="3"/>
      <charset val="204"/>
    </font>
    <font>
      <b/>
      <sz val="12"/>
      <color theme="1"/>
      <name val="Courier New"/>
      <family val="3"/>
      <charset val="204"/>
    </font>
    <font>
      <sz val="12"/>
      <color theme="1"/>
      <name val="Arial"/>
      <family val="2"/>
      <charset val="204"/>
    </font>
    <font>
      <u/>
      <sz val="11"/>
      <color theme="1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2">
    <xf numFmtId="0" fontId="0" fillId="0" borderId="0" xfId="0"/>
    <xf numFmtId="0" fontId="1" fillId="0" borderId="0" xfId="0" applyFont="1" applyAlignment="1">
      <alignment horizontal="center" vertical="center"/>
    </xf>
    <xf numFmtId="0" fontId="1" fillId="0" borderId="0" xfId="0" applyFont="1" applyAlignment="1">
      <alignment horizontal="justify" vertical="center"/>
    </xf>
    <xf numFmtId="0" fontId="1" fillId="0" borderId="0" xfId="0" applyFont="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vertical="center" wrapText="1"/>
    </xf>
    <xf numFmtId="0" fontId="3" fillId="0" borderId="0" xfId="0" applyFont="1" applyAlignment="1">
      <alignment horizontal="justify" vertical="center"/>
    </xf>
    <xf numFmtId="0" fontId="4" fillId="0" borderId="0" xfId="0" applyFont="1"/>
    <xf numFmtId="0" fontId="7" fillId="0" borderId="0" xfId="0" applyFont="1" applyAlignment="1">
      <alignment horizontal="justify" vertical="center"/>
    </xf>
    <xf numFmtId="0" fontId="7" fillId="0" borderId="6" xfId="0" applyFont="1" applyBorder="1" applyAlignment="1">
      <alignment horizontal="justify"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4" fillId="0" borderId="3" xfId="0" applyFont="1" applyBorder="1" applyAlignment="1">
      <alignment horizontal="center"/>
    </xf>
    <xf numFmtId="0" fontId="4" fillId="0" borderId="2" xfId="0" applyFont="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1" fillId="0" borderId="0" xfId="0" applyFont="1" applyAlignment="1">
      <alignment horizontal="right" vertical="center"/>
    </xf>
    <xf numFmtId="0" fontId="7" fillId="0" borderId="0" xfId="0" applyFont="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0" xfId="0" applyFont="1" applyAlignment="1">
      <alignment horizontal="left" vertical="center"/>
    </xf>
    <xf numFmtId="2" fontId="1" fillId="0" borderId="1" xfId="0" applyNumberFormat="1" applyFont="1" applyFill="1" applyBorder="1" applyAlignment="1">
      <alignment horizontal="center" vertical="center" wrapText="1"/>
    </xf>
    <xf numFmtId="0" fontId="8" fillId="0" borderId="3" xfId="1" applyBorder="1" applyAlignment="1">
      <alignment horizontal="center"/>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irport.@rnd-airport.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A6" sqref="A6:M6"/>
    </sheetView>
  </sheetViews>
  <sheetFormatPr defaultRowHeight="15" x14ac:dyDescent="0.25"/>
  <sheetData>
    <row r="1" spans="1:13" ht="16.5" x14ac:dyDescent="0.25">
      <c r="A1" s="15" t="s">
        <v>145</v>
      </c>
      <c r="B1" s="15"/>
      <c r="C1" s="15"/>
      <c r="D1" s="15"/>
      <c r="E1" s="15"/>
      <c r="F1" s="15"/>
      <c r="G1" s="15"/>
      <c r="H1" s="15"/>
      <c r="I1" s="15"/>
      <c r="J1" s="15"/>
      <c r="K1" s="15"/>
      <c r="L1" s="15"/>
      <c r="M1" s="15"/>
    </row>
    <row r="2" spans="1:13" ht="15.75" x14ac:dyDescent="0.25">
      <c r="A2" s="13" t="s">
        <v>146</v>
      </c>
      <c r="B2" s="13"/>
      <c r="C2" s="13"/>
      <c r="D2" s="13"/>
      <c r="E2" s="13"/>
      <c r="F2" s="13"/>
      <c r="G2" s="13"/>
      <c r="H2" s="13"/>
      <c r="I2" s="13"/>
      <c r="J2" s="13"/>
      <c r="K2" s="13"/>
      <c r="L2" s="13"/>
      <c r="M2" s="13"/>
    </row>
    <row r="3" spans="1:13" ht="15.75" x14ac:dyDescent="0.25">
      <c r="A3" s="13" t="s">
        <v>163</v>
      </c>
      <c r="B3" s="13"/>
      <c r="C3" s="13"/>
      <c r="D3" s="13"/>
      <c r="E3" s="13"/>
      <c r="F3" s="13"/>
      <c r="G3" s="13"/>
      <c r="H3" s="13"/>
      <c r="I3" s="13"/>
      <c r="J3" s="13"/>
      <c r="K3" s="13"/>
      <c r="L3" s="13"/>
      <c r="M3" s="13"/>
    </row>
    <row r="4" spans="1:13" ht="15.75" x14ac:dyDescent="0.25">
      <c r="A4" s="16" t="s">
        <v>148</v>
      </c>
      <c r="B4" s="16"/>
      <c r="C4" s="16"/>
      <c r="D4" s="16"/>
      <c r="E4" s="16"/>
      <c r="F4" s="16"/>
      <c r="G4" s="16"/>
      <c r="H4" s="16"/>
      <c r="I4" s="16"/>
      <c r="J4" s="16"/>
      <c r="K4" s="16"/>
      <c r="L4" s="16"/>
      <c r="M4" s="16"/>
    </row>
    <row r="5" spans="1:13" ht="15.75" x14ac:dyDescent="0.25">
      <c r="A5" s="9"/>
      <c r="B5" s="10"/>
      <c r="C5" s="10"/>
      <c r="D5" s="10"/>
      <c r="E5" s="10"/>
      <c r="F5" s="10"/>
      <c r="G5" s="10"/>
      <c r="H5" s="10"/>
      <c r="I5" s="10"/>
      <c r="J5" s="10"/>
      <c r="K5" s="10"/>
      <c r="L5" s="10"/>
      <c r="M5" s="10"/>
    </row>
    <row r="6" spans="1:13" ht="15.75" x14ac:dyDescent="0.25">
      <c r="A6" s="14" t="s">
        <v>149</v>
      </c>
      <c r="B6" s="14"/>
      <c r="C6" s="14"/>
      <c r="D6" s="14"/>
      <c r="E6" s="14"/>
      <c r="F6" s="14"/>
      <c r="G6" s="14"/>
      <c r="H6" s="14"/>
      <c r="I6" s="14"/>
      <c r="J6" s="14"/>
      <c r="K6" s="14"/>
      <c r="L6" s="14"/>
      <c r="M6" s="14"/>
    </row>
    <row r="7" spans="1:13" ht="15.75" x14ac:dyDescent="0.25">
      <c r="A7" s="13" t="s">
        <v>147</v>
      </c>
      <c r="B7" s="13"/>
      <c r="C7" s="13"/>
      <c r="D7" s="13"/>
      <c r="E7" s="13"/>
      <c r="F7" s="13"/>
      <c r="G7" s="13"/>
      <c r="H7" s="13"/>
      <c r="I7" s="13"/>
      <c r="J7" s="13"/>
      <c r="K7" s="13"/>
      <c r="L7" s="13"/>
      <c r="M7" s="13"/>
    </row>
    <row r="8" spans="1:13" ht="15.75" x14ac:dyDescent="0.25">
      <c r="A8" s="14" t="s">
        <v>8</v>
      </c>
      <c r="B8" s="14"/>
      <c r="C8" s="14"/>
      <c r="D8" s="14"/>
      <c r="E8" s="14"/>
      <c r="F8" s="14"/>
      <c r="G8" s="14"/>
      <c r="H8" s="14"/>
      <c r="I8" s="14"/>
      <c r="J8" s="14"/>
      <c r="K8" s="14"/>
      <c r="L8" s="14"/>
      <c r="M8" s="14"/>
    </row>
    <row r="9" spans="1:13" ht="15.75" x14ac:dyDescent="0.25">
      <c r="A9" s="10"/>
      <c r="B9" s="10"/>
      <c r="C9" s="10"/>
      <c r="D9" s="10"/>
      <c r="E9" s="10"/>
      <c r="F9" s="10"/>
      <c r="G9" s="10"/>
      <c r="H9" s="10"/>
      <c r="I9" s="10"/>
      <c r="J9" s="10"/>
      <c r="K9" s="10"/>
      <c r="L9" s="10"/>
      <c r="M9" s="10"/>
    </row>
    <row r="10" spans="1:13" ht="15.75" x14ac:dyDescent="0.25">
      <c r="A10" s="10"/>
      <c r="B10" s="10"/>
      <c r="C10" s="10"/>
      <c r="D10" s="10"/>
      <c r="E10" s="10"/>
      <c r="F10" s="10"/>
      <c r="G10" s="10"/>
      <c r="H10" s="10"/>
      <c r="I10" s="10"/>
      <c r="J10" s="10"/>
      <c r="K10" s="10"/>
      <c r="L10" s="10"/>
      <c r="M10" s="10"/>
    </row>
  </sheetData>
  <mergeCells count="7">
    <mergeCell ref="A7:M7"/>
    <mergeCell ref="A8:M8"/>
    <mergeCell ref="A1:M1"/>
    <mergeCell ref="A2:M2"/>
    <mergeCell ref="A3:M3"/>
    <mergeCell ref="A4:M4"/>
    <mergeCell ref="A6:M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0"/>
  <sheetViews>
    <sheetView tabSelected="1" topLeftCell="A4" workbookViewId="0">
      <selection activeCell="D26" sqref="D26"/>
    </sheetView>
  </sheetViews>
  <sheetFormatPr defaultRowHeight="15" x14ac:dyDescent="0.25"/>
  <cols>
    <col min="1" max="1" width="35.42578125" customWidth="1"/>
  </cols>
  <sheetData>
    <row r="1" spans="1:6" x14ac:dyDescent="0.25">
      <c r="A1" s="25" t="s">
        <v>150</v>
      </c>
      <c r="B1" s="25"/>
      <c r="C1" s="25"/>
      <c r="D1" s="25"/>
      <c r="E1" s="25"/>
      <c r="F1" s="25"/>
    </row>
    <row r="2" spans="1:6" x14ac:dyDescent="0.25">
      <c r="A2" s="25" t="s">
        <v>10</v>
      </c>
      <c r="B2" s="25"/>
      <c r="C2" s="25"/>
      <c r="D2" s="25"/>
      <c r="E2" s="25"/>
      <c r="F2" s="25"/>
    </row>
    <row r="3" spans="1:6" x14ac:dyDescent="0.25">
      <c r="A3" s="25" t="s">
        <v>11</v>
      </c>
      <c r="B3" s="25"/>
      <c r="C3" s="25"/>
      <c r="D3" s="25"/>
      <c r="E3" s="25"/>
      <c r="F3" s="25"/>
    </row>
    <row r="4" spans="1:6" x14ac:dyDescent="0.25">
      <c r="A4" s="25" t="s">
        <v>12</v>
      </c>
      <c r="B4" s="25"/>
      <c r="C4" s="25"/>
      <c r="D4" s="25"/>
      <c r="E4" s="25"/>
      <c r="F4" s="25"/>
    </row>
    <row r="5" spans="1:6" ht="15.75" x14ac:dyDescent="0.25">
      <c r="A5" s="11"/>
      <c r="B5" s="10"/>
      <c r="C5" s="10"/>
      <c r="D5" s="10"/>
      <c r="E5" s="10"/>
      <c r="F5" s="10"/>
    </row>
    <row r="6" spans="1:6" x14ac:dyDescent="0.25">
      <c r="A6" s="26" t="s">
        <v>151</v>
      </c>
      <c r="B6" s="26"/>
      <c r="C6" s="26"/>
      <c r="D6" s="26"/>
      <c r="E6" s="26"/>
      <c r="F6" s="26"/>
    </row>
    <row r="7" spans="1:6" ht="16.5" thickBot="1" x14ac:dyDescent="0.3">
      <c r="A7" s="11"/>
      <c r="B7" s="10"/>
      <c r="C7" s="10"/>
      <c r="D7" s="10"/>
      <c r="E7" s="10"/>
      <c r="F7" s="10"/>
    </row>
    <row r="8" spans="1:6" ht="20.45" customHeight="1" x14ac:dyDescent="0.25">
      <c r="A8" s="19" t="s">
        <v>152</v>
      </c>
      <c r="B8" s="23" t="s">
        <v>164</v>
      </c>
      <c r="C8" s="23"/>
      <c r="D8" s="23"/>
      <c r="E8" s="23"/>
      <c r="F8" s="24"/>
    </row>
    <row r="9" spans="1:6" ht="20.45" customHeight="1" thickBot="1" x14ac:dyDescent="0.3">
      <c r="A9" s="20"/>
      <c r="B9" s="21" t="s">
        <v>165</v>
      </c>
      <c r="C9" s="21"/>
      <c r="D9" s="21"/>
      <c r="E9" s="21"/>
      <c r="F9" s="22"/>
    </row>
    <row r="10" spans="1:6" ht="19.899999999999999" customHeight="1" thickBot="1" x14ac:dyDescent="0.3">
      <c r="A10" s="12" t="s">
        <v>153</v>
      </c>
      <c r="B10" s="17" t="s">
        <v>8</v>
      </c>
      <c r="C10" s="17"/>
      <c r="D10" s="17"/>
      <c r="E10" s="17"/>
      <c r="F10" s="18"/>
    </row>
    <row r="11" spans="1:6" ht="16.899999999999999" customHeight="1" thickBot="1" x14ac:dyDescent="0.3">
      <c r="A11" s="12" t="s">
        <v>154</v>
      </c>
      <c r="B11" s="17" t="s">
        <v>166</v>
      </c>
      <c r="C11" s="17"/>
      <c r="D11" s="17"/>
      <c r="E11" s="17"/>
      <c r="F11" s="18"/>
    </row>
    <row r="12" spans="1:6" ht="16.149999999999999" customHeight="1" thickBot="1" x14ac:dyDescent="0.3">
      <c r="A12" s="12" t="s">
        <v>155</v>
      </c>
      <c r="B12" s="17" t="s">
        <v>166</v>
      </c>
      <c r="C12" s="17"/>
      <c r="D12" s="17"/>
      <c r="E12" s="17"/>
      <c r="F12" s="18"/>
    </row>
    <row r="13" spans="1:6" ht="16.5" thickBot="1" x14ac:dyDescent="0.3">
      <c r="A13" s="12" t="s">
        <v>156</v>
      </c>
      <c r="B13" s="17">
        <v>6166011054</v>
      </c>
      <c r="C13" s="17"/>
      <c r="D13" s="17"/>
      <c r="E13" s="17"/>
      <c r="F13" s="18"/>
    </row>
    <row r="14" spans="1:6" ht="16.5" thickBot="1" x14ac:dyDescent="0.3">
      <c r="A14" s="12" t="s">
        <v>157</v>
      </c>
      <c r="B14" s="17">
        <v>616601001</v>
      </c>
      <c r="C14" s="17"/>
      <c r="D14" s="17"/>
      <c r="E14" s="17"/>
      <c r="F14" s="18"/>
    </row>
    <row r="15" spans="1:6" ht="18.600000000000001" customHeight="1" x14ac:dyDescent="0.25">
      <c r="A15" s="19" t="s">
        <v>158</v>
      </c>
      <c r="B15" s="23" t="s">
        <v>167</v>
      </c>
      <c r="C15" s="23"/>
      <c r="D15" s="23"/>
      <c r="E15" s="23"/>
      <c r="F15" s="24"/>
    </row>
    <row r="16" spans="1:6" ht="16.5" thickBot="1" x14ac:dyDescent="0.3">
      <c r="A16" s="20"/>
      <c r="B16" s="21" t="s">
        <v>168</v>
      </c>
      <c r="C16" s="21"/>
      <c r="D16" s="21"/>
      <c r="E16" s="21"/>
      <c r="F16" s="22"/>
    </row>
    <row r="17" spans="1:6" ht="16.899999999999999" customHeight="1" thickBot="1" x14ac:dyDescent="0.3">
      <c r="A17" s="12" t="s">
        <v>159</v>
      </c>
      <c r="B17" s="31" t="s">
        <v>169</v>
      </c>
      <c r="C17" s="17"/>
      <c r="D17" s="17"/>
      <c r="E17" s="17"/>
      <c r="F17" s="18"/>
    </row>
    <row r="18" spans="1:6" ht="15" customHeight="1" thickBot="1" x14ac:dyDescent="0.3">
      <c r="A18" s="12" t="s">
        <v>160</v>
      </c>
      <c r="B18" s="17" t="s">
        <v>170</v>
      </c>
      <c r="C18" s="17"/>
      <c r="D18" s="17"/>
      <c r="E18" s="17"/>
      <c r="F18" s="18"/>
    </row>
    <row r="19" spans="1:6" ht="16.5" thickBot="1" x14ac:dyDescent="0.3">
      <c r="A19" s="12" t="s">
        <v>161</v>
      </c>
      <c r="B19" s="17"/>
      <c r="C19" s="17"/>
      <c r="D19" s="17"/>
      <c r="E19" s="17"/>
      <c r="F19" s="18"/>
    </row>
    <row r="20" spans="1:6" x14ac:dyDescent="0.25">
      <c r="A20" s="1"/>
    </row>
  </sheetData>
  <mergeCells count="19">
    <mergeCell ref="A1:F1"/>
    <mergeCell ref="A2:F2"/>
    <mergeCell ref="A3:F3"/>
    <mergeCell ref="A4:F4"/>
    <mergeCell ref="A6:F6"/>
    <mergeCell ref="B17:F17"/>
    <mergeCell ref="B18:F18"/>
    <mergeCell ref="B19:F19"/>
    <mergeCell ref="A8:A9"/>
    <mergeCell ref="B9:F9"/>
    <mergeCell ref="B10:F10"/>
    <mergeCell ref="B11:F11"/>
    <mergeCell ref="B12:F12"/>
    <mergeCell ref="B13:F13"/>
    <mergeCell ref="B14:F14"/>
    <mergeCell ref="A15:A16"/>
    <mergeCell ref="B15:F15"/>
    <mergeCell ref="B16:F16"/>
    <mergeCell ref="B8:F8"/>
  </mergeCells>
  <hyperlinks>
    <hyperlink ref="B1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4"/>
  <sheetViews>
    <sheetView topLeftCell="A34" workbookViewId="0">
      <selection activeCell="E45" sqref="E45"/>
    </sheetView>
  </sheetViews>
  <sheetFormatPr defaultRowHeight="15" x14ac:dyDescent="0.25"/>
  <cols>
    <col min="1" max="1" width="8.7109375" customWidth="1"/>
    <col min="2" max="2" width="35.42578125" customWidth="1"/>
    <col min="3" max="3" width="11.140625" customWidth="1"/>
    <col min="4" max="4" width="18" customWidth="1"/>
    <col min="5" max="5" width="17.7109375" customWidth="1"/>
    <col min="6" max="6" width="17.85546875" customWidth="1"/>
    <col min="7" max="7" width="12.140625" customWidth="1"/>
  </cols>
  <sheetData>
    <row r="1" spans="1:7" x14ac:dyDescent="0.25">
      <c r="A1" s="25" t="s">
        <v>9</v>
      </c>
      <c r="B1" s="25"/>
      <c r="C1" s="25"/>
      <c r="D1" s="25"/>
      <c r="E1" s="25"/>
      <c r="F1" s="25"/>
      <c r="G1" s="3"/>
    </row>
    <row r="2" spans="1:7" x14ac:dyDescent="0.25">
      <c r="A2" s="25" t="s">
        <v>10</v>
      </c>
      <c r="B2" s="25"/>
      <c r="C2" s="25"/>
      <c r="D2" s="25"/>
      <c r="E2" s="25"/>
      <c r="F2" s="25"/>
    </row>
    <row r="3" spans="1:7" x14ac:dyDescent="0.25">
      <c r="A3" s="25" t="s">
        <v>11</v>
      </c>
      <c r="B3" s="25"/>
      <c r="C3" s="25"/>
      <c r="D3" s="25"/>
      <c r="E3" s="25"/>
      <c r="F3" s="25"/>
    </row>
    <row r="4" spans="1:7" x14ac:dyDescent="0.25">
      <c r="A4" s="25" t="s">
        <v>12</v>
      </c>
      <c r="B4" s="25"/>
      <c r="C4" s="25"/>
      <c r="D4" s="25"/>
      <c r="E4" s="25"/>
      <c r="F4" s="25"/>
    </row>
    <row r="5" spans="1:7" x14ac:dyDescent="0.25">
      <c r="A5" s="1"/>
    </row>
    <row r="6" spans="1:7" x14ac:dyDescent="0.25">
      <c r="A6" s="26" t="s">
        <v>13</v>
      </c>
      <c r="B6" s="26"/>
      <c r="C6" s="26"/>
      <c r="D6" s="26"/>
      <c r="E6" s="26"/>
      <c r="F6" s="26"/>
    </row>
    <row r="7" spans="1:7" x14ac:dyDescent="0.25">
      <c r="A7" s="26" t="s">
        <v>14</v>
      </c>
      <c r="B7" s="26"/>
      <c r="C7" s="26"/>
      <c r="D7" s="26"/>
      <c r="E7" s="26"/>
      <c r="F7" s="26"/>
    </row>
    <row r="8" spans="1:7" x14ac:dyDescent="0.25">
      <c r="A8" s="26" t="s">
        <v>15</v>
      </c>
      <c r="B8" s="26"/>
      <c r="C8" s="26"/>
      <c r="D8" s="26"/>
      <c r="E8" s="26"/>
      <c r="F8" s="26"/>
    </row>
    <row r="9" spans="1:7" x14ac:dyDescent="0.25">
      <c r="A9" s="26" t="s">
        <v>16</v>
      </c>
      <c r="B9" s="26"/>
      <c r="C9" s="26"/>
      <c r="D9" s="26"/>
      <c r="E9" s="26"/>
      <c r="F9" s="26"/>
    </row>
    <row r="11" spans="1:7" x14ac:dyDescent="0.25">
      <c r="A11" s="1"/>
    </row>
    <row r="12" spans="1:7" ht="64.900000000000006" customHeight="1" x14ac:dyDescent="0.25">
      <c r="A12" s="4" t="s">
        <v>17</v>
      </c>
      <c r="B12" s="4" t="s">
        <v>18</v>
      </c>
      <c r="C12" s="4" t="s">
        <v>19</v>
      </c>
      <c r="D12" s="4" t="s">
        <v>20</v>
      </c>
      <c r="E12" s="4" t="s">
        <v>21</v>
      </c>
      <c r="F12" s="4" t="s">
        <v>22</v>
      </c>
    </row>
    <row r="13" spans="1:7" ht="34.15" customHeight="1" x14ac:dyDescent="0.25">
      <c r="A13" s="4" t="s">
        <v>0</v>
      </c>
      <c r="B13" s="5" t="s">
        <v>23</v>
      </c>
      <c r="C13" s="4"/>
      <c r="D13" s="7"/>
      <c r="E13" s="7"/>
      <c r="F13" s="7"/>
    </row>
    <row r="14" spans="1:7" ht="25.15" customHeight="1" x14ac:dyDescent="0.25">
      <c r="A14" s="4" t="s">
        <v>24</v>
      </c>
      <c r="B14" s="5" t="s">
        <v>25</v>
      </c>
      <c r="C14" s="4" t="s">
        <v>26</v>
      </c>
      <c r="D14" s="7">
        <v>17800.03</v>
      </c>
      <c r="E14" s="7">
        <v>19038.8</v>
      </c>
      <c r="F14" s="7">
        <v>108215.71440616998</v>
      </c>
    </row>
    <row r="15" spans="1:7" ht="26.45" customHeight="1" x14ac:dyDescent="0.25">
      <c r="A15" s="4" t="s">
        <v>27</v>
      </c>
      <c r="B15" s="5" t="s">
        <v>28</v>
      </c>
      <c r="C15" s="4" t="s">
        <v>26</v>
      </c>
      <c r="D15" s="7">
        <v>-39083.787275028102</v>
      </c>
      <c r="E15" s="7">
        <v>0</v>
      </c>
      <c r="F15" s="7">
        <v>5010</v>
      </c>
    </row>
    <row r="16" spans="1:7" ht="31.15" customHeight="1" x14ac:dyDescent="0.25">
      <c r="A16" s="4" t="s">
        <v>29</v>
      </c>
      <c r="B16" s="5" t="s">
        <v>30</v>
      </c>
      <c r="C16" s="4" t="s">
        <v>26</v>
      </c>
      <c r="D16" s="7"/>
      <c r="E16" s="7"/>
      <c r="F16" s="7"/>
    </row>
    <row r="17" spans="1:6" ht="28.15" customHeight="1" x14ac:dyDescent="0.25">
      <c r="A17" s="4" t="s">
        <v>31</v>
      </c>
      <c r="B17" s="5" t="s">
        <v>32</v>
      </c>
      <c r="C17" s="4" t="s">
        <v>26</v>
      </c>
      <c r="D17" s="7">
        <v>-39083.787275028102</v>
      </c>
      <c r="E17" s="7"/>
      <c r="F17" s="7">
        <v>4208.3098903303689</v>
      </c>
    </row>
    <row r="18" spans="1:6" ht="35.450000000000003" customHeight="1" x14ac:dyDescent="0.25">
      <c r="A18" s="4" t="s">
        <v>1</v>
      </c>
      <c r="B18" s="5" t="s">
        <v>33</v>
      </c>
      <c r="C18" s="4"/>
      <c r="D18" s="7"/>
      <c r="E18" s="7"/>
      <c r="F18" s="7"/>
    </row>
    <row r="19" spans="1:6" ht="53.45" customHeight="1" x14ac:dyDescent="0.25">
      <c r="A19" s="4" t="s">
        <v>34</v>
      </c>
      <c r="B19" s="5" t="s">
        <v>35</v>
      </c>
      <c r="C19" s="4" t="s">
        <v>36</v>
      </c>
      <c r="D19" s="7"/>
      <c r="E19" s="7">
        <v>0</v>
      </c>
      <c r="F19" s="7">
        <v>4.9000000000000004</v>
      </c>
    </row>
    <row r="20" spans="1:6" ht="34.15" customHeight="1" x14ac:dyDescent="0.25">
      <c r="A20" s="4" t="s">
        <v>2</v>
      </c>
      <c r="B20" s="5" t="s">
        <v>37</v>
      </c>
      <c r="C20" s="4"/>
      <c r="D20" s="7"/>
      <c r="E20" s="7"/>
      <c r="F20" s="7"/>
    </row>
    <row r="21" spans="1:6" ht="47.45" customHeight="1" x14ac:dyDescent="0.25">
      <c r="A21" s="4" t="s">
        <v>38</v>
      </c>
      <c r="B21" s="5" t="s">
        <v>39</v>
      </c>
      <c r="C21" s="4" t="s">
        <v>40</v>
      </c>
      <c r="D21" s="7"/>
      <c r="E21" s="7"/>
      <c r="F21" s="7"/>
    </row>
    <row r="22" spans="1:6" ht="39.6" customHeight="1" x14ac:dyDescent="0.25">
      <c r="A22" s="4" t="s">
        <v>41</v>
      </c>
      <c r="B22" s="5" t="s">
        <v>42</v>
      </c>
      <c r="C22" s="4" t="s">
        <v>43</v>
      </c>
      <c r="D22" s="7"/>
      <c r="E22" s="7"/>
      <c r="F22" s="7"/>
    </row>
    <row r="23" spans="1:6" ht="19.149999999999999" customHeight="1" x14ac:dyDescent="0.25">
      <c r="A23" s="4" t="s">
        <v>44</v>
      </c>
      <c r="B23" s="5" t="s">
        <v>45</v>
      </c>
      <c r="C23" s="4" t="s">
        <v>40</v>
      </c>
      <c r="D23" s="7">
        <v>7.6619999999999999</v>
      </c>
      <c r="E23" s="7"/>
      <c r="F23" s="7">
        <v>7.6619999999999999</v>
      </c>
    </row>
    <row r="24" spans="1:6" ht="27.6" customHeight="1" x14ac:dyDescent="0.25">
      <c r="A24" s="4" t="s">
        <v>46</v>
      </c>
      <c r="B24" s="5" t="s">
        <v>47</v>
      </c>
      <c r="C24" s="4" t="s">
        <v>48</v>
      </c>
      <c r="D24" s="7">
        <f>43.652*1000</f>
        <v>43652</v>
      </c>
      <c r="E24" s="7"/>
      <c r="F24" s="7">
        <f>43.652*1000</f>
        <v>43652</v>
      </c>
    </row>
    <row r="25" spans="1:6" ht="61.9" customHeight="1" x14ac:dyDescent="0.25">
      <c r="A25" s="4" t="s">
        <v>49</v>
      </c>
      <c r="B25" s="5" t="s">
        <v>50</v>
      </c>
      <c r="C25" s="4" t="s">
        <v>48</v>
      </c>
      <c r="D25" s="7"/>
      <c r="E25" s="7"/>
      <c r="F25" s="7"/>
    </row>
    <row r="26" spans="1:6" ht="66" customHeight="1" x14ac:dyDescent="0.25">
      <c r="A26" s="4" t="s">
        <v>51</v>
      </c>
      <c r="B26" s="5" t="s">
        <v>52</v>
      </c>
      <c r="C26" s="4" t="s">
        <v>36</v>
      </c>
      <c r="D26" s="7">
        <v>5.8</v>
      </c>
      <c r="E26" s="7"/>
      <c r="F26" s="7">
        <v>4.9000000000000004</v>
      </c>
    </row>
    <row r="27" spans="1:6" ht="48.6" customHeight="1" x14ac:dyDescent="0.25">
      <c r="A27" s="4" t="s">
        <v>53</v>
      </c>
      <c r="B27" s="5" t="s">
        <v>54</v>
      </c>
      <c r="C27" s="4"/>
      <c r="D27" s="7"/>
      <c r="E27" s="7"/>
      <c r="F27" s="7"/>
    </row>
    <row r="28" spans="1:6" ht="63" customHeight="1" x14ac:dyDescent="0.25">
      <c r="A28" s="4" t="s">
        <v>55</v>
      </c>
      <c r="B28" s="5" t="s">
        <v>56</v>
      </c>
      <c r="C28" s="4" t="s">
        <v>43</v>
      </c>
      <c r="D28" s="7"/>
      <c r="E28" s="7"/>
      <c r="F28" s="7"/>
    </row>
    <row r="29" spans="1:6" ht="54" customHeight="1" x14ac:dyDescent="0.25">
      <c r="A29" s="4" t="s">
        <v>3</v>
      </c>
      <c r="B29" s="5" t="s">
        <v>57</v>
      </c>
      <c r="C29" s="4"/>
      <c r="D29" s="7">
        <v>58122.577275028147</v>
      </c>
      <c r="E29" s="7">
        <v>19038.8</v>
      </c>
      <c r="F29" s="7">
        <v>108215.71440616998</v>
      </c>
    </row>
    <row r="30" spans="1:6" ht="45.6" customHeight="1" x14ac:dyDescent="0.25">
      <c r="A30" s="4" t="s">
        <v>58</v>
      </c>
      <c r="B30" s="5" t="s">
        <v>59</v>
      </c>
      <c r="C30" s="4" t="s">
        <v>26</v>
      </c>
      <c r="D30" s="7">
        <f>D32+D33+D34</f>
        <v>23322.542082076801</v>
      </c>
      <c r="E30" s="7">
        <f t="shared" ref="E30:F30" si="0">E32+E33+E34</f>
        <v>0</v>
      </c>
      <c r="F30" s="7">
        <f t="shared" si="0"/>
        <v>28308.64940339098</v>
      </c>
    </row>
    <row r="31" spans="1:6" x14ac:dyDescent="0.25">
      <c r="A31" s="4"/>
      <c r="B31" s="5" t="s">
        <v>7</v>
      </c>
      <c r="C31" s="4"/>
      <c r="D31" s="7"/>
      <c r="E31" s="7"/>
      <c r="F31" s="7"/>
    </row>
    <row r="32" spans="1:6" x14ac:dyDescent="0.25">
      <c r="A32" s="4"/>
      <c r="B32" s="5" t="s">
        <v>60</v>
      </c>
      <c r="C32" s="4"/>
      <c r="D32" s="7">
        <v>15748.1420820768</v>
      </c>
      <c r="E32" s="7"/>
      <c r="F32" s="7">
        <v>19228.458683390978</v>
      </c>
    </row>
    <row r="33" spans="1:6" ht="27" customHeight="1" x14ac:dyDescent="0.25">
      <c r="A33" s="4"/>
      <c r="B33" s="5" t="s">
        <v>61</v>
      </c>
      <c r="C33" s="4"/>
      <c r="D33" s="7">
        <v>3721.5</v>
      </c>
      <c r="E33" s="7"/>
      <c r="F33" s="7">
        <v>9080.1907200000023</v>
      </c>
    </row>
    <row r="34" spans="1:6" ht="27.6" customHeight="1" x14ac:dyDescent="0.25">
      <c r="A34" s="4"/>
      <c r="B34" s="5" t="s">
        <v>62</v>
      </c>
      <c r="C34" s="4"/>
      <c r="D34" s="7">
        <v>3852.9</v>
      </c>
      <c r="E34" s="7"/>
      <c r="F34" s="7"/>
    </row>
    <row r="35" spans="1:6" ht="51.6" customHeight="1" x14ac:dyDescent="0.25">
      <c r="A35" s="4" t="s">
        <v>63</v>
      </c>
      <c r="B35" s="5" t="s">
        <v>64</v>
      </c>
      <c r="C35" s="4" t="s">
        <v>26</v>
      </c>
      <c r="D35" s="7">
        <f>D36+D37</f>
        <v>0</v>
      </c>
      <c r="E35" s="7">
        <f t="shared" ref="E35:F35" si="1">E36+E37</f>
        <v>0</v>
      </c>
      <c r="F35" s="7">
        <f t="shared" si="1"/>
        <v>39083.787275028146</v>
      </c>
    </row>
    <row r="36" spans="1:6" ht="34.15" customHeight="1" x14ac:dyDescent="0.25">
      <c r="A36" s="4" t="s">
        <v>65</v>
      </c>
      <c r="B36" s="5" t="s">
        <v>66</v>
      </c>
      <c r="C36" s="4" t="s">
        <v>26</v>
      </c>
      <c r="D36" s="7"/>
      <c r="E36" s="7"/>
      <c r="F36" s="7">
        <v>39083.787275028146</v>
      </c>
    </row>
    <row r="37" spans="1:6" ht="42.6" customHeight="1" x14ac:dyDescent="0.25">
      <c r="A37" s="4" t="s">
        <v>67</v>
      </c>
      <c r="B37" s="5" t="s">
        <v>68</v>
      </c>
      <c r="C37" s="4" t="s">
        <v>26</v>
      </c>
      <c r="D37" s="7"/>
      <c r="E37" s="7"/>
      <c r="F37" s="7"/>
    </row>
    <row r="38" spans="1:6" ht="39" customHeight="1" x14ac:dyDescent="0.25">
      <c r="A38" s="27" t="s">
        <v>69</v>
      </c>
      <c r="B38" s="5" t="s">
        <v>70</v>
      </c>
      <c r="C38" s="4"/>
      <c r="D38" s="7"/>
      <c r="E38" s="7"/>
      <c r="F38" s="7"/>
    </row>
    <row r="39" spans="1:6" x14ac:dyDescent="0.25">
      <c r="A39" s="27"/>
      <c r="B39" s="5" t="s">
        <v>71</v>
      </c>
      <c r="C39" s="4"/>
      <c r="D39" s="7"/>
      <c r="E39" s="7"/>
      <c r="F39" s="7"/>
    </row>
    <row r="40" spans="1:6" ht="25.9" customHeight="1" x14ac:dyDescent="0.25">
      <c r="A40" s="27"/>
      <c r="B40" s="5" t="s">
        <v>72</v>
      </c>
      <c r="C40" s="4" t="s">
        <v>73</v>
      </c>
      <c r="D40" s="7">
        <v>885.97</v>
      </c>
      <c r="E40" s="7">
        <v>885.97</v>
      </c>
      <c r="F40" s="7">
        <v>885.97</v>
      </c>
    </row>
    <row r="41" spans="1:6" ht="25.5" x14ac:dyDescent="0.25">
      <c r="A41" s="27"/>
      <c r="B41" s="5" t="s">
        <v>74</v>
      </c>
      <c r="C41" s="4" t="s">
        <v>75</v>
      </c>
      <c r="D41" s="7">
        <f>D30/D40</f>
        <v>26.324302269915236</v>
      </c>
      <c r="E41" s="7" t="s">
        <v>144</v>
      </c>
      <c r="F41" s="7">
        <f t="shared" ref="F41" si="2">F30/F40</f>
        <v>31.95215346274815</v>
      </c>
    </row>
    <row r="42" spans="1:6" ht="38.25" x14ac:dyDescent="0.25">
      <c r="A42" s="4" t="s">
        <v>4</v>
      </c>
      <c r="B42" s="5" t="s">
        <v>76</v>
      </c>
      <c r="C42" s="4"/>
      <c r="D42" s="7"/>
      <c r="E42" s="7"/>
      <c r="F42" s="7"/>
    </row>
    <row r="43" spans="1:6" ht="46.15" customHeight="1" x14ac:dyDescent="0.25">
      <c r="A43" s="4" t="s">
        <v>5</v>
      </c>
      <c r="B43" s="5" t="s">
        <v>77</v>
      </c>
      <c r="C43" s="4" t="s">
        <v>78</v>
      </c>
      <c r="D43" s="7">
        <v>31</v>
      </c>
      <c r="E43" s="7">
        <v>28</v>
      </c>
      <c r="F43" s="7">
        <v>30</v>
      </c>
    </row>
    <row r="44" spans="1:6" ht="44.45" customHeight="1" x14ac:dyDescent="0.25">
      <c r="A44" s="4" t="s">
        <v>6</v>
      </c>
      <c r="B44" s="5" t="s">
        <v>79</v>
      </c>
      <c r="C44" s="4" t="s">
        <v>80</v>
      </c>
      <c r="D44" s="7">
        <f>42333.7152744/1000</f>
        <v>42.333715274399999</v>
      </c>
      <c r="E44" s="7"/>
      <c r="F44" s="7">
        <f>53412.3852316416/1000</f>
        <v>53.412385231641601</v>
      </c>
    </row>
    <row r="45" spans="1:6" ht="48" customHeight="1" x14ac:dyDescent="0.25">
      <c r="A45" s="28" t="s">
        <v>81</v>
      </c>
      <c r="B45" s="5" t="s">
        <v>82</v>
      </c>
      <c r="C45" s="4"/>
      <c r="D45" s="30"/>
      <c r="E45" s="30"/>
      <c r="F45" s="30"/>
    </row>
    <row r="46" spans="1:6" x14ac:dyDescent="0.25">
      <c r="A46" s="28"/>
      <c r="B46" s="5" t="s">
        <v>71</v>
      </c>
      <c r="C46" s="4"/>
      <c r="D46" s="7"/>
      <c r="E46" s="7"/>
      <c r="F46" s="7"/>
    </row>
    <row r="47" spans="1:6" ht="45" customHeight="1" x14ac:dyDescent="0.25">
      <c r="A47" s="28"/>
      <c r="B47" s="5" t="s">
        <v>83</v>
      </c>
      <c r="C47" s="4" t="s">
        <v>26</v>
      </c>
      <c r="D47" s="7"/>
      <c r="E47" s="7"/>
      <c r="F47" s="7"/>
    </row>
    <row r="48" spans="1:6" ht="52.15" customHeight="1" x14ac:dyDescent="0.25">
      <c r="A48" s="28"/>
      <c r="B48" s="5" t="s">
        <v>84</v>
      </c>
      <c r="C48" s="4" t="s">
        <v>26</v>
      </c>
      <c r="D48" s="7"/>
      <c r="E48" s="7"/>
      <c r="F48" s="7"/>
    </row>
    <row r="49" spans="1:8" x14ac:dyDescent="0.25">
      <c r="A49" s="1"/>
    </row>
    <row r="50" spans="1:8" ht="38.25" x14ac:dyDescent="0.25">
      <c r="A50" s="2" t="s">
        <v>85</v>
      </c>
    </row>
    <row r="51" spans="1:8" x14ac:dyDescent="0.25">
      <c r="A51" s="29" t="s">
        <v>162</v>
      </c>
      <c r="B51" s="29"/>
      <c r="C51" s="29"/>
      <c r="D51" s="29"/>
      <c r="E51" s="29"/>
      <c r="F51" s="29"/>
      <c r="G51" s="29"/>
      <c r="H51" s="29"/>
    </row>
    <row r="52" spans="1:8" x14ac:dyDescent="0.25">
      <c r="A52" s="29" t="s">
        <v>86</v>
      </c>
      <c r="B52" s="29"/>
      <c r="C52" s="29"/>
      <c r="D52" s="29"/>
      <c r="E52" s="29"/>
      <c r="F52" s="29"/>
      <c r="G52" s="29"/>
      <c r="H52" s="29"/>
    </row>
    <row r="53" spans="1:8" x14ac:dyDescent="0.25">
      <c r="A53" s="29" t="s">
        <v>87</v>
      </c>
      <c r="B53" s="29"/>
      <c r="C53" s="29"/>
      <c r="D53" s="29"/>
      <c r="E53" s="29"/>
      <c r="F53" s="29"/>
      <c r="G53" s="29"/>
      <c r="H53" s="29"/>
    </row>
    <row r="54" spans="1:8" x14ac:dyDescent="0.25">
      <c r="A54" s="29" t="s">
        <v>88</v>
      </c>
      <c r="B54" s="29"/>
      <c r="C54" s="29"/>
      <c r="D54" s="29"/>
      <c r="E54" s="29"/>
      <c r="F54" s="29"/>
      <c r="G54" s="29"/>
      <c r="H54" s="29"/>
    </row>
  </sheetData>
  <mergeCells count="14">
    <mergeCell ref="A54:H54"/>
    <mergeCell ref="A38:A41"/>
    <mergeCell ref="A45:A48"/>
    <mergeCell ref="A52:H52"/>
    <mergeCell ref="A51:H51"/>
    <mergeCell ref="A53:H53"/>
    <mergeCell ref="A6:F6"/>
    <mergeCell ref="A7:F7"/>
    <mergeCell ref="A8:F8"/>
    <mergeCell ref="A9:F9"/>
    <mergeCell ref="A1:F1"/>
    <mergeCell ref="A2:F2"/>
    <mergeCell ref="A3:F3"/>
    <mergeCell ref="A4:F4"/>
  </mergeCells>
  <hyperlinks>
    <hyperlink ref="E12" location="Par710" tooltip="&lt;1&gt; Базовый период - год, предшествующий расчетному периоду регулирования." display="Par710"/>
    <hyperlink ref="B21" location="Par711" tooltip="&lt;2&gt; Заполняются организацией, осуществляющей оперативно-диспетчерское управление в электроэнергетике." display="Par711"/>
    <hyperlink ref="B22" location="Par711" tooltip="&lt;2&gt; Заполняются организацией, осуществляющей оперативно-диспетчерское управление в электроэнергетике." display="Par711"/>
    <hyperlink ref="B23" location="Par712" tooltip="&lt;3&gt; Заполняются сетевыми организациями, осуществляющими передачу электрической энергии (мощности) по электрическим сетям." display="Par712"/>
    <hyperlink ref="B24" location="Par712" tooltip="&lt;3&gt; Заполняются сетевыми организациями, осуществляющими передачу электрической энергии (мощности) по электрическим сетям." display="Par712"/>
    <hyperlink ref="B25" location="Par712" tooltip="&lt;3&gt; Заполняются сетевыми организациями, осуществляющими передачу электрической энергии (мощности) по электрическим сетям." display="Par712"/>
    <hyperlink ref="B26" location="Par712" tooltip="&lt;3&gt; Заполняются сетевыми организациями, осуществляющими передачу электрической энергии (мощности) по электрическим сетям." display="Par712"/>
    <hyperlink ref="B27" location="Par712" tooltip="&lt;3&gt; Заполняются сетевыми организациями, осуществляющими передачу электрической энергии (мощности) по электрическим сетям." display="Par712"/>
    <hyperlink ref="B28" location="Par713" tooltip="&lt;4&gt; Заполняются коммерческим оператором оптового рынка электрической энергии (мощности)." display="Par713"/>
    <hyperlink ref="B40" location="Par712" tooltip="&lt;3&gt; Заполняются сетевыми организациями, осуществляющими передачу электрической энергии (мощности) по электрическим сетям." display="Par712"/>
    <hyperlink ref="B41" location="Par712" tooltip="&lt;3&gt; Заполняются сетевыми организациями, осуществляющими передачу электрической энергии (мощности) по электрическим сетям." display="Par712"/>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16" zoomScaleNormal="100" workbookViewId="0">
      <selection activeCell="M9" sqref="M9"/>
    </sheetView>
  </sheetViews>
  <sheetFormatPr defaultRowHeight="15" x14ac:dyDescent="0.25"/>
  <cols>
    <col min="2" max="2" width="55.7109375" customWidth="1"/>
    <col min="3" max="3" width="11.28515625" customWidth="1"/>
    <col min="4" max="4" width="10.85546875" customWidth="1"/>
    <col min="5" max="5" width="11.42578125" customWidth="1"/>
    <col min="6" max="6" width="11.5703125" customWidth="1"/>
    <col min="7" max="7" width="11.7109375" customWidth="1"/>
    <col min="8" max="8" width="10.7109375" customWidth="1"/>
    <col min="9" max="9" width="11.5703125" customWidth="1"/>
  </cols>
  <sheetData>
    <row r="1" spans="1:9" x14ac:dyDescent="0.25">
      <c r="A1" s="25" t="s">
        <v>89</v>
      </c>
      <c r="B1" s="25"/>
      <c r="C1" s="25"/>
      <c r="D1" s="25"/>
      <c r="E1" s="25"/>
      <c r="F1" s="25"/>
      <c r="G1" s="25"/>
      <c r="H1" s="25"/>
      <c r="I1" s="25"/>
    </row>
    <row r="2" spans="1:9" x14ac:dyDescent="0.25">
      <c r="A2" s="25" t="s">
        <v>10</v>
      </c>
      <c r="B2" s="25"/>
      <c r="C2" s="25"/>
      <c r="D2" s="25"/>
      <c r="E2" s="25"/>
      <c r="F2" s="25"/>
      <c r="G2" s="25"/>
      <c r="H2" s="25"/>
      <c r="I2" s="25"/>
    </row>
    <row r="3" spans="1:9" x14ac:dyDescent="0.25">
      <c r="A3" s="25" t="s">
        <v>11</v>
      </c>
      <c r="B3" s="25"/>
      <c r="C3" s="25"/>
      <c r="D3" s="25"/>
      <c r="E3" s="25"/>
      <c r="F3" s="25"/>
      <c r="G3" s="25"/>
      <c r="H3" s="25"/>
      <c r="I3" s="25"/>
    </row>
    <row r="4" spans="1:9" x14ac:dyDescent="0.25">
      <c r="A4" s="25" t="s">
        <v>12</v>
      </c>
      <c r="B4" s="25"/>
      <c r="C4" s="25"/>
      <c r="D4" s="25"/>
      <c r="E4" s="25"/>
      <c r="F4" s="25"/>
      <c r="G4" s="25"/>
      <c r="H4" s="25"/>
      <c r="I4" s="25"/>
    </row>
    <row r="5" spans="1:9" x14ac:dyDescent="0.25">
      <c r="A5" s="1"/>
    </row>
    <row r="6" spans="1:9" x14ac:dyDescent="0.25">
      <c r="A6" s="26" t="s">
        <v>90</v>
      </c>
      <c r="B6" s="26"/>
      <c r="C6" s="26"/>
      <c r="D6" s="26"/>
      <c r="E6" s="26"/>
      <c r="F6" s="26"/>
      <c r="G6" s="26"/>
      <c r="H6" s="26"/>
      <c r="I6" s="26"/>
    </row>
    <row r="7" spans="1:9" x14ac:dyDescent="0.25">
      <c r="A7" s="26" t="s">
        <v>91</v>
      </c>
      <c r="B7" s="26"/>
      <c r="C7" s="26"/>
      <c r="D7" s="26"/>
      <c r="E7" s="26"/>
      <c r="F7" s="26"/>
      <c r="G7" s="26"/>
      <c r="H7" s="26"/>
      <c r="I7" s="26"/>
    </row>
    <row r="8" spans="1:9" x14ac:dyDescent="0.25">
      <c r="A8" s="2"/>
    </row>
    <row r="9" spans="1:9" ht="57.6" customHeight="1" x14ac:dyDescent="0.25">
      <c r="A9" s="28" t="s">
        <v>17</v>
      </c>
      <c r="B9" s="28" t="s">
        <v>18</v>
      </c>
      <c r="C9" s="28" t="s">
        <v>92</v>
      </c>
      <c r="D9" s="28" t="s">
        <v>20</v>
      </c>
      <c r="E9" s="28"/>
      <c r="F9" s="28" t="s">
        <v>93</v>
      </c>
      <c r="G9" s="28"/>
      <c r="H9" s="28" t="s">
        <v>22</v>
      </c>
      <c r="I9" s="28"/>
    </row>
    <row r="10" spans="1:9" ht="25.5" x14ac:dyDescent="0.25">
      <c r="A10" s="28"/>
      <c r="B10" s="28"/>
      <c r="C10" s="28"/>
      <c r="D10" s="4" t="s">
        <v>94</v>
      </c>
      <c r="E10" s="4" t="s">
        <v>95</v>
      </c>
      <c r="F10" s="4" t="s">
        <v>94</v>
      </c>
      <c r="G10" s="4" t="s">
        <v>95</v>
      </c>
      <c r="H10" s="4" t="s">
        <v>94</v>
      </c>
      <c r="I10" s="4" t="s">
        <v>95</v>
      </c>
    </row>
    <row r="11" spans="1:9" ht="36" customHeight="1" x14ac:dyDescent="0.25">
      <c r="A11" s="4" t="s">
        <v>0</v>
      </c>
      <c r="B11" s="5" t="s">
        <v>96</v>
      </c>
      <c r="C11" s="4"/>
      <c r="D11" s="8"/>
      <c r="E11" s="8"/>
      <c r="F11" s="8"/>
      <c r="G11" s="8"/>
      <c r="H11" s="8"/>
      <c r="I11" s="8"/>
    </row>
    <row r="12" spans="1:9" ht="31.15" customHeight="1" x14ac:dyDescent="0.25">
      <c r="A12" s="4" t="s">
        <v>24</v>
      </c>
      <c r="B12" s="5" t="s">
        <v>97</v>
      </c>
      <c r="C12" s="4"/>
      <c r="D12" s="8"/>
      <c r="E12" s="8"/>
      <c r="F12" s="8"/>
      <c r="G12" s="8"/>
      <c r="H12" s="8"/>
      <c r="I12" s="8"/>
    </row>
    <row r="13" spans="1:9" ht="116.45" customHeight="1" x14ac:dyDescent="0.25">
      <c r="A13" s="4"/>
      <c r="B13" s="5" t="s">
        <v>98</v>
      </c>
      <c r="C13" s="4" t="s">
        <v>99</v>
      </c>
      <c r="D13" s="8"/>
      <c r="E13" s="8"/>
      <c r="F13" s="8"/>
      <c r="G13" s="8"/>
      <c r="H13" s="8"/>
      <c r="I13" s="8"/>
    </row>
    <row r="14" spans="1:9" ht="121.15" customHeight="1" x14ac:dyDescent="0.25">
      <c r="A14" s="4"/>
      <c r="B14" s="5" t="s">
        <v>100</v>
      </c>
      <c r="C14" s="4" t="s">
        <v>101</v>
      </c>
      <c r="D14" s="8"/>
      <c r="E14" s="8"/>
      <c r="F14" s="8"/>
      <c r="G14" s="8"/>
      <c r="H14" s="8"/>
      <c r="I14" s="8"/>
    </row>
    <row r="15" spans="1:9" ht="22.9" customHeight="1" x14ac:dyDescent="0.25">
      <c r="A15" s="28" t="s">
        <v>27</v>
      </c>
      <c r="B15" s="5" t="s">
        <v>102</v>
      </c>
      <c r="C15" s="4"/>
      <c r="D15" s="8"/>
      <c r="E15" s="8"/>
      <c r="F15" s="8"/>
      <c r="G15" s="8"/>
      <c r="H15" s="8"/>
      <c r="I15" s="8"/>
    </row>
    <row r="16" spans="1:9" ht="19.149999999999999" customHeight="1" x14ac:dyDescent="0.25">
      <c r="A16" s="28"/>
      <c r="B16" s="5" t="s">
        <v>103</v>
      </c>
      <c r="C16" s="4"/>
      <c r="D16" s="8"/>
      <c r="E16" s="8"/>
      <c r="F16" s="8"/>
      <c r="G16" s="8"/>
      <c r="H16" s="8"/>
      <c r="I16" s="8"/>
    </row>
    <row r="17" spans="1:9" ht="24" customHeight="1" x14ac:dyDescent="0.25">
      <c r="A17" s="28"/>
      <c r="B17" s="5" t="s">
        <v>104</v>
      </c>
      <c r="C17" s="4" t="s">
        <v>99</v>
      </c>
      <c r="D17" s="8">
        <v>115160.90596827756</v>
      </c>
      <c r="E17" s="8">
        <v>115160.90596827756</v>
      </c>
      <c r="F17" s="8">
        <v>219980</v>
      </c>
      <c r="G17" s="8">
        <v>219980</v>
      </c>
      <c r="H17" s="8">
        <v>277169.11087090307</v>
      </c>
      <c r="I17" s="8">
        <v>277169.11087090307</v>
      </c>
    </row>
    <row r="18" spans="1:9" ht="22.9" customHeight="1" x14ac:dyDescent="0.25">
      <c r="A18" s="28"/>
      <c r="B18" s="5" t="s">
        <v>105</v>
      </c>
      <c r="C18" s="4" t="s">
        <v>101</v>
      </c>
      <c r="D18" s="8">
        <v>64.691227652675735</v>
      </c>
      <c r="E18" s="8">
        <v>64.691227652675735</v>
      </c>
      <c r="F18" s="8">
        <v>70</v>
      </c>
      <c r="G18" s="8">
        <v>70</v>
      </c>
      <c r="H18" s="8">
        <v>77.918858018264586</v>
      </c>
      <c r="I18" s="8">
        <v>77.918858018264586</v>
      </c>
    </row>
    <row r="19" spans="1:9" x14ac:dyDescent="0.25">
      <c r="A19" s="28"/>
      <c r="B19" s="5" t="s">
        <v>106</v>
      </c>
      <c r="C19" s="4" t="s">
        <v>101</v>
      </c>
      <c r="D19" s="8">
        <v>1620</v>
      </c>
      <c r="E19" s="8">
        <v>1620</v>
      </c>
      <c r="F19" s="8">
        <f>0.5*1000</f>
        <v>500</v>
      </c>
      <c r="G19" s="8">
        <f>0.47*1000</f>
        <v>470</v>
      </c>
      <c r="H19" s="8">
        <v>3070.04</v>
      </c>
      <c r="I19" s="8">
        <v>3070.04</v>
      </c>
    </row>
    <row r="20" spans="1:9" ht="32.450000000000003" customHeight="1" x14ac:dyDescent="0.25">
      <c r="A20" s="4" t="s">
        <v>1</v>
      </c>
      <c r="B20" s="5" t="s">
        <v>107</v>
      </c>
      <c r="C20" s="4" t="s">
        <v>101</v>
      </c>
      <c r="D20" s="8"/>
      <c r="E20" s="8"/>
      <c r="F20" s="8"/>
      <c r="G20" s="8"/>
      <c r="H20" s="8"/>
      <c r="I20" s="8"/>
    </row>
    <row r="21" spans="1:9" ht="21" customHeight="1" x14ac:dyDescent="0.25">
      <c r="A21" s="4" t="s">
        <v>2</v>
      </c>
      <c r="B21" s="5" t="s">
        <v>108</v>
      </c>
      <c r="C21" s="4"/>
      <c r="D21" s="8"/>
      <c r="E21" s="8"/>
      <c r="F21" s="8"/>
      <c r="G21" s="8"/>
      <c r="H21" s="8"/>
      <c r="I21" s="8"/>
    </row>
    <row r="22" spans="1:9" ht="37.9" customHeight="1" x14ac:dyDescent="0.25">
      <c r="A22" s="4" t="s">
        <v>38</v>
      </c>
      <c r="B22" s="5" t="s">
        <v>109</v>
      </c>
      <c r="C22" s="4" t="s">
        <v>101</v>
      </c>
      <c r="D22" s="8"/>
      <c r="E22" s="8"/>
      <c r="F22" s="8"/>
      <c r="G22" s="8"/>
      <c r="H22" s="8"/>
      <c r="I22" s="8"/>
    </row>
    <row r="23" spans="1:9" ht="46.15" customHeight="1" x14ac:dyDescent="0.25">
      <c r="A23" s="4" t="s">
        <v>41</v>
      </c>
      <c r="B23" s="5" t="s">
        <v>110</v>
      </c>
      <c r="C23" s="4" t="s">
        <v>101</v>
      </c>
      <c r="D23" s="8"/>
      <c r="E23" s="8"/>
      <c r="F23" s="8"/>
      <c r="G23" s="8"/>
      <c r="H23" s="8"/>
      <c r="I23" s="8"/>
    </row>
    <row r="24" spans="1:9" ht="21.6" customHeight="1" x14ac:dyDescent="0.25">
      <c r="A24" s="4" t="s">
        <v>44</v>
      </c>
      <c r="B24" s="5" t="s">
        <v>111</v>
      </c>
      <c r="C24" s="4" t="s">
        <v>36</v>
      </c>
      <c r="D24" s="8"/>
      <c r="E24" s="8"/>
      <c r="F24" s="8"/>
      <c r="G24" s="8"/>
      <c r="H24" s="8"/>
      <c r="I24" s="8"/>
    </row>
    <row r="25" spans="1:9" ht="17.45" customHeight="1" x14ac:dyDescent="0.25">
      <c r="A25" s="4"/>
      <c r="B25" s="5" t="s">
        <v>112</v>
      </c>
      <c r="C25" s="4" t="s">
        <v>36</v>
      </c>
      <c r="D25" s="8"/>
      <c r="E25" s="8"/>
      <c r="F25" s="8"/>
      <c r="G25" s="8"/>
      <c r="H25" s="8"/>
      <c r="I25" s="8"/>
    </row>
    <row r="26" spans="1:9" ht="21" customHeight="1" x14ac:dyDescent="0.25">
      <c r="A26" s="4"/>
      <c r="B26" s="5" t="s">
        <v>113</v>
      </c>
      <c r="C26" s="4" t="s">
        <v>36</v>
      </c>
      <c r="D26" s="8"/>
      <c r="E26" s="8"/>
      <c r="F26" s="8"/>
      <c r="G26" s="8"/>
      <c r="H26" s="8"/>
      <c r="I26" s="8"/>
    </row>
    <row r="27" spans="1:9" ht="21.6" customHeight="1" x14ac:dyDescent="0.25">
      <c r="A27" s="4"/>
      <c r="B27" s="5" t="s">
        <v>114</v>
      </c>
      <c r="C27" s="4" t="s">
        <v>36</v>
      </c>
      <c r="D27" s="8"/>
      <c r="E27" s="8"/>
      <c r="F27" s="8"/>
      <c r="G27" s="8"/>
      <c r="H27" s="8"/>
      <c r="I27" s="8"/>
    </row>
    <row r="28" spans="1:9" ht="19.149999999999999" customHeight="1" x14ac:dyDescent="0.25">
      <c r="A28" s="4"/>
      <c r="B28" s="5" t="s">
        <v>115</v>
      </c>
      <c r="C28" s="4" t="s">
        <v>36</v>
      </c>
      <c r="D28" s="8"/>
      <c r="E28" s="8"/>
      <c r="F28" s="8"/>
      <c r="G28" s="8"/>
      <c r="H28" s="8"/>
      <c r="I28" s="8"/>
    </row>
    <row r="29" spans="1:9" ht="21.6" customHeight="1" x14ac:dyDescent="0.25">
      <c r="A29" s="4" t="s">
        <v>3</v>
      </c>
      <c r="B29" s="5" t="s">
        <v>116</v>
      </c>
      <c r="C29" s="4"/>
      <c r="D29" s="8"/>
      <c r="E29" s="8"/>
      <c r="F29" s="8"/>
      <c r="G29" s="8"/>
      <c r="H29" s="8"/>
      <c r="I29" s="8"/>
    </row>
    <row r="30" spans="1:9" ht="26.45" customHeight="1" x14ac:dyDescent="0.25">
      <c r="A30" s="4" t="s">
        <v>58</v>
      </c>
      <c r="B30" s="5" t="s">
        <v>117</v>
      </c>
      <c r="C30" s="4" t="s">
        <v>118</v>
      </c>
      <c r="D30" s="8"/>
      <c r="E30" s="8"/>
      <c r="F30" s="8"/>
      <c r="G30" s="8"/>
      <c r="H30" s="8"/>
      <c r="I30" s="8"/>
    </row>
    <row r="31" spans="1:9" ht="31.9" customHeight="1" x14ac:dyDescent="0.25">
      <c r="A31" s="4"/>
      <c r="B31" s="5" t="s">
        <v>119</v>
      </c>
      <c r="C31" s="4" t="s">
        <v>118</v>
      </c>
      <c r="D31" s="8"/>
      <c r="E31" s="8"/>
      <c r="F31" s="8"/>
      <c r="G31" s="8"/>
      <c r="H31" s="8"/>
      <c r="I31" s="8"/>
    </row>
    <row r="32" spans="1:9" ht="30.6" customHeight="1" x14ac:dyDescent="0.25">
      <c r="A32" s="4" t="s">
        <v>63</v>
      </c>
      <c r="B32" s="5" t="s">
        <v>120</v>
      </c>
      <c r="C32" s="4" t="s">
        <v>99</v>
      </c>
      <c r="D32" s="8"/>
      <c r="E32" s="8"/>
      <c r="F32" s="8"/>
      <c r="G32" s="8"/>
      <c r="H32" s="8"/>
      <c r="I32" s="8"/>
    </row>
    <row r="33" spans="1:9" ht="27" customHeight="1" x14ac:dyDescent="0.25">
      <c r="A33" s="4" t="s">
        <v>65</v>
      </c>
      <c r="B33" s="5" t="s">
        <v>121</v>
      </c>
      <c r="C33" s="4" t="s">
        <v>122</v>
      </c>
      <c r="D33" s="8"/>
      <c r="E33" s="8"/>
      <c r="F33" s="8"/>
      <c r="G33" s="8"/>
      <c r="H33" s="8"/>
      <c r="I33" s="8"/>
    </row>
    <row r="34" spans="1:9" ht="26.45" customHeight="1" x14ac:dyDescent="0.25">
      <c r="A34" s="4" t="s">
        <v>123</v>
      </c>
      <c r="B34" s="5" t="s">
        <v>124</v>
      </c>
      <c r="C34" s="4" t="s">
        <v>122</v>
      </c>
      <c r="D34" s="8"/>
      <c r="E34" s="8"/>
      <c r="F34" s="8"/>
      <c r="G34" s="8"/>
      <c r="H34" s="8"/>
      <c r="I34" s="8"/>
    </row>
    <row r="35" spans="1:9" ht="24" customHeight="1" x14ac:dyDescent="0.25">
      <c r="A35" s="4" t="s">
        <v>125</v>
      </c>
      <c r="B35" s="5" t="s">
        <v>126</v>
      </c>
      <c r="C35" s="4" t="s">
        <v>122</v>
      </c>
      <c r="D35" s="8"/>
      <c r="E35" s="8"/>
      <c r="F35" s="8"/>
      <c r="G35" s="8"/>
      <c r="H35" s="8"/>
      <c r="I35" s="8"/>
    </row>
    <row r="36" spans="1:9" x14ac:dyDescent="0.25">
      <c r="A36" s="4"/>
      <c r="B36" s="5" t="s">
        <v>127</v>
      </c>
      <c r="C36" s="4" t="s">
        <v>122</v>
      </c>
      <c r="D36" s="8"/>
      <c r="E36" s="8"/>
      <c r="F36" s="8"/>
      <c r="G36" s="8"/>
      <c r="H36" s="8"/>
      <c r="I36" s="8"/>
    </row>
    <row r="37" spans="1:9" x14ac:dyDescent="0.25">
      <c r="A37" s="4"/>
      <c r="B37" s="5" t="s">
        <v>128</v>
      </c>
      <c r="C37" s="4" t="s">
        <v>122</v>
      </c>
      <c r="D37" s="8"/>
      <c r="E37" s="8"/>
      <c r="F37" s="8"/>
      <c r="G37" s="8"/>
      <c r="H37" s="8"/>
      <c r="I37" s="8"/>
    </row>
    <row r="38" spans="1:9" x14ac:dyDescent="0.25">
      <c r="A38" s="4"/>
      <c r="B38" s="5" t="s">
        <v>129</v>
      </c>
      <c r="C38" s="4" t="s">
        <v>122</v>
      </c>
      <c r="D38" s="8"/>
      <c r="E38" s="8"/>
      <c r="F38" s="8"/>
      <c r="G38" s="8"/>
      <c r="H38" s="8"/>
      <c r="I38" s="8"/>
    </row>
    <row r="39" spans="1:9" x14ac:dyDescent="0.25">
      <c r="A39" s="4"/>
      <c r="B39" s="5" t="s">
        <v>130</v>
      </c>
      <c r="C39" s="4" t="s">
        <v>122</v>
      </c>
      <c r="D39" s="8"/>
      <c r="E39" s="8"/>
      <c r="F39" s="8"/>
      <c r="G39" s="8"/>
      <c r="H39" s="8"/>
      <c r="I39" s="8"/>
    </row>
    <row r="40" spans="1:9" ht="27" customHeight="1" x14ac:dyDescent="0.25">
      <c r="A40" s="4" t="s">
        <v>131</v>
      </c>
      <c r="B40" s="5" t="s">
        <v>132</v>
      </c>
      <c r="C40" s="4" t="s">
        <v>122</v>
      </c>
      <c r="D40" s="8"/>
      <c r="E40" s="8"/>
      <c r="F40" s="8"/>
      <c r="G40" s="8"/>
      <c r="H40" s="8"/>
      <c r="I40" s="8"/>
    </row>
    <row r="41" spans="1:9" ht="25.15" customHeight="1" x14ac:dyDescent="0.25">
      <c r="A41" s="4" t="s">
        <v>67</v>
      </c>
      <c r="B41" s="5" t="s">
        <v>133</v>
      </c>
      <c r="C41" s="4"/>
      <c r="D41" s="8"/>
      <c r="E41" s="8"/>
      <c r="F41" s="8"/>
      <c r="G41" s="8"/>
      <c r="H41" s="8"/>
      <c r="I41" s="8"/>
    </row>
    <row r="42" spans="1:9" ht="36" customHeight="1" x14ac:dyDescent="0.25">
      <c r="A42" s="4" t="s">
        <v>69</v>
      </c>
      <c r="B42" s="5" t="s">
        <v>134</v>
      </c>
      <c r="C42" s="4" t="s">
        <v>135</v>
      </c>
      <c r="D42" s="8"/>
      <c r="E42" s="8"/>
      <c r="F42" s="8"/>
      <c r="G42" s="8"/>
      <c r="H42" s="8"/>
      <c r="I42" s="8"/>
    </row>
    <row r="43" spans="1:9" ht="25.15" customHeight="1" x14ac:dyDescent="0.25">
      <c r="A43" s="4" t="s">
        <v>136</v>
      </c>
      <c r="B43" s="5" t="s">
        <v>137</v>
      </c>
      <c r="C43" s="4" t="s">
        <v>122</v>
      </c>
      <c r="D43" s="8"/>
      <c r="E43" s="8"/>
      <c r="F43" s="8"/>
      <c r="G43" s="8"/>
      <c r="H43" s="8"/>
      <c r="I43" s="8"/>
    </row>
    <row r="44" spans="1:9" ht="34.15" customHeight="1" x14ac:dyDescent="0.25">
      <c r="A44" s="4" t="s">
        <v>138</v>
      </c>
      <c r="B44" s="5" t="s">
        <v>139</v>
      </c>
      <c r="C44" s="4" t="s">
        <v>140</v>
      </c>
      <c r="D44" s="8"/>
      <c r="E44" s="8"/>
      <c r="F44" s="8"/>
      <c r="G44" s="8"/>
      <c r="H44" s="8"/>
      <c r="I44" s="8"/>
    </row>
    <row r="45" spans="1:9" ht="25.5" x14ac:dyDescent="0.25">
      <c r="A45" s="4"/>
      <c r="B45" s="6" t="s">
        <v>141</v>
      </c>
      <c r="C45" s="4" t="s">
        <v>140</v>
      </c>
      <c r="D45" s="8"/>
      <c r="E45" s="8"/>
      <c r="F45" s="8"/>
      <c r="G45" s="8"/>
      <c r="H45" s="8"/>
      <c r="I45" s="8"/>
    </row>
    <row r="46" spans="1:9" ht="25.5" x14ac:dyDescent="0.25">
      <c r="A46" s="4"/>
      <c r="B46" s="6" t="s">
        <v>142</v>
      </c>
      <c r="C46" s="4" t="s">
        <v>140</v>
      </c>
      <c r="D46" s="8"/>
      <c r="E46" s="8"/>
      <c r="F46" s="8"/>
      <c r="G46" s="8"/>
      <c r="H46" s="8"/>
      <c r="I46" s="8"/>
    </row>
    <row r="47" spans="1:9" x14ac:dyDescent="0.25">
      <c r="A47" s="1"/>
    </row>
    <row r="48" spans="1:9" x14ac:dyDescent="0.25">
      <c r="A48" s="2"/>
    </row>
    <row r="49" spans="1:9" x14ac:dyDescent="0.25">
      <c r="A49" s="29" t="s">
        <v>143</v>
      </c>
      <c r="B49" s="29"/>
      <c r="C49" s="29"/>
      <c r="D49" s="29"/>
      <c r="E49" s="29"/>
      <c r="F49" s="29"/>
      <c r="G49" s="29"/>
      <c r="H49" s="29"/>
      <c r="I49" s="29"/>
    </row>
  </sheetData>
  <mergeCells count="14">
    <mergeCell ref="A15:A19"/>
    <mergeCell ref="A49:I49"/>
    <mergeCell ref="A6:I6"/>
    <mergeCell ref="A7:I7"/>
    <mergeCell ref="A1:I1"/>
    <mergeCell ref="A2:I2"/>
    <mergeCell ref="A3:I3"/>
    <mergeCell ref="A4:I4"/>
    <mergeCell ref="A9:A10"/>
    <mergeCell ref="B9:B10"/>
    <mergeCell ref="C9:C10"/>
    <mergeCell ref="D9:E9"/>
    <mergeCell ref="F9:G9"/>
    <mergeCell ref="H9:I9"/>
  </mergeCells>
  <hyperlinks>
    <hyperlink ref="F9" location="Par1874" tooltip="&lt;*&gt; Базовый период - год, предшествующий расчетному периоду регулирования." display="Par187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Предложение</vt:lpstr>
      <vt:lpstr>Приложение №1</vt:lpstr>
      <vt:lpstr>Приложение №2</vt:lpstr>
      <vt:lpstr>Приложение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2016-05-05T13:58:18Z</dcterms:modified>
</cp:coreProperties>
</file>