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1840" windowHeight="9405"/>
  </bookViews>
  <sheets>
    <sheet name="Ф. 3-б" sheetId="1" r:id="rId1"/>
  </sheets>
  <calcPr calcId="145621"/>
</workbook>
</file>

<file path=xl/calcChain.xml><?xml version="1.0" encoding="utf-8"?>
<calcChain xmlns="http://schemas.openxmlformats.org/spreadsheetml/2006/main">
  <c r="F97" i="1" l="1"/>
  <c r="F103" i="1"/>
  <c r="F93" i="1"/>
  <c r="F87" i="1"/>
  <c r="F81" i="1"/>
  <c r="F75" i="1"/>
  <c r="F69" i="1"/>
  <c r="F63" i="1"/>
  <c r="F57" i="1"/>
  <c r="F51" i="1"/>
  <c r="F45" i="1"/>
  <c r="F39" i="1"/>
  <c r="F33" i="1"/>
  <c r="E27" i="1"/>
  <c r="F27" i="1"/>
  <c r="F21" i="1"/>
  <c r="F15" i="1"/>
  <c r="E15" i="1" s="1"/>
  <c r="E11" i="1" s="1"/>
  <c r="F12" i="1"/>
  <c r="G12" i="1"/>
  <c r="H12" i="1"/>
  <c r="E12" i="1"/>
  <c r="E101" i="1" l="1"/>
  <c r="G101" i="1"/>
  <c r="H101" i="1"/>
  <c r="H102" i="1" l="1"/>
  <c r="G102" i="1"/>
  <c r="F102" i="1"/>
  <c r="F101" i="1" s="1"/>
  <c r="E102" i="1"/>
  <c r="H84" i="1" l="1"/>
  <c r="G84" i="1"/>
  <c r="F84" i="1"/>
  <c r="E84" i="1"/>
  <c r="H83" i="1"/>
  <c r="G83" i="1"/>
  <c r="F83" i="1"/>
  <c r="E83" i="1"/>
  <c r="H96" i="1" l="1"/>
  <c r="G96" i="1"/>
  <c r="G95" i="1" s="1"/>
  <c r="F96" i="1"/>
  <c r="F95" i="1" s="1"/>
  <c r="E96" i="1"/>
  <c r="H95" i="1"/>
  <c r="E95" i="1"/>
  <c r="H90" i="1"/>
  <c r="G90" i="1"/>
  <c r="G89" i="1" s="1"/>
  <c r="F90" i="1"/>
  <c r="F89" i="1" s="1"/>
  <c r="E90" i="1"/>
  <c r="E89" i="1" s="1"/>
  <c r="H89" i="1"/>
  <c r="H78" i="1"/>
  <c r="G78" i="1"/>
  <c r="F78" i="1"/>
  <c r="F77" i="1" s="1"/>
  <c r="E78" i="1"/>
  <c r="E77" i="1" s="1"/>
  <c r="H77" i="1"/>
  <c r="G77" i="1"/>
  <c r="F11" i="1" l="1"/>
  <c r="G11" i="1"/>
  <c r="E18" i="1"/>
  <c r="E17" i="1" s="1"/>
  <c r="F18" i="1"/>
  <c r="F17" i="1" s="1"/>
  <c r="G18" i="1"/>
  <c r="G17" i="1" s="1"/>
  <c r="H18" i="1"/>
  <c r="H17" i="1" s="1"/>
  <c r="E24" i="1"/>
  <c r="E23" i="1" s="1"/>
  <c r="F24" i="1"/>
  <c r="F23" i="1" s="1"/>
  <c r="G24" i="1"/>
  <c r="G23" i="1" s="1"/>
  <c r="H24" i="1"/>
  <c r="E30" i="1"/>
  <c r="E29" i="1" s="1"/>
  <c r="F30" i="1"/>
  <c r="F29" i="1" s="1"/>
  <c r="G30" i="1"/>
  <c r="G29" i="1" s="1"/>
  <c r="H30" i="1"/>
  <c r="H29" i="1" s="1"/>
  <c r="E36" i="1"/>
  <c r="E35" i="1" s="1"/>
  <c r="F36" i="1"/>
  <c r="F35" i="1" s="1"/>
  <c r="G36" i="1"/>
  <c r="G35" i="1" s="1"/>
  <c r="H36" i="1"/>
  <c r="H35" i="1" s="1"/>
  <c r="E42" i="1"/>
  <c r="E41" i="1" s="1"/>
  <c r="F42" i="1"/>
  <c r="F41" i="1" s="1"/>
  <c r="G42" i="1"/>
  <c r="G41" i="1" s="1"/>
  <c r="H42" i="1"/>
  <c r="H41" i="1" s="1"/>
  <c r="E48" i="1"/>
  <c r="E47" i="1" s="1"/>
  <c r="F48" i="1"/>
  <c r="F47" i="1" s="1"/>
  <c r="G48" i="1"/>
  <c r="G47" i="1" s="1"/>
  <c r="H48" i="1"/>
  <c r="H47" i="1" s="1"/>
  <c r="E54" i="1"/>
  <c r="E53" i="1" s="1"/>
  <c r="F54" i="1"/>
  <c r="F53" i="1" s="1"/>
  <c r="G54" i="1"/>
  <c r="G53" i="1" s="1"/>
  <c r="H54" i="1"/>
  <c r="H53" i="1" s="1"/>
  <c r="E60" i="1"/>
  <c r="E59" i="1" s="1"/>
  <c r="F60" i="1"/>
  <c r="F59" i="1" s="1"/>
  <c r="G60" i="1"/>
  <c r="G59" i="1" s="1"/>
  <c r="H60" i="1"/>
  <c r="H59" i="1" s="1"/>
  <c r="E66" i="1"/>
  <c r="E65" i="1" s="1"/>
  <c r="F66" i="1"/>
  <c r="F65" i="1" s="1"/>
  <c r="G66" i="1"/>
  <c r="G65" i="1" s="1"/>
  <c r="H66" i="1"/>
  <c r="H65" i="1" s="1"/>
  <c r="E72" i="1"/>
  <c r="E71" i="1" s="1"/>
  <c r="F72" i="1"/>
  <c r="F71" i="1" s="1"/>
  <c r="G72" i="1"/>
  <c r="G71" i="1" s="1"/>
  <c r="H72" i="1"/>
  <c r="H71" i="1" s="1"/>
  <c r="G107" i="1" l="1"/>
  <c r="F107" i="1"/>
</calcChain>
</file>

<file path=xl/sharedStrings.xml><?xml version="1.0" encoding="utf-8"?>
<sst xmlns="http://schemas.openxmlformats.org/spreadsheetml/2006/main" count="147" uniqueCount="48">
  <si>
    <t>&lt;***&gt; 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с детализацией по каждому уровню.</t>
  </si>
  <si>
    <t>&lt;**&gt; В текущих ценах.</t>
  </si>
  <si>
    <t>&lt;*&gt; Раскрывается информация о запланированных в рамках данного проекта инвестициях в разрезе объектов капитального строительства (с разделением по реконструируемым (модернизируемым) объектам и новым объектам), долгосрочных финансовых вложений, приобретаемых внеоборотных активов. При этом детализация приводится по объектам инвестиций, стоимость которых превышает 3 процента от стоимости запланированных инвестиций по соответствующим разделам, но при этом составляет не менее 1 процента суммы запланированных в целом по инвестиционной программе инвестиций.</t>
  </si>
  <si>
    <t>3) Долгосрочные финансовые вложения</t>
  </si>
  <si>
    <t>2) Приобретение внеоборотных активов</t>
  </si>
  <si>
    <t xml:space="preserve"> - новое строительство</t>
  </si>
  <si>
    <t xml:space="preserve"> - реконструкция (модернизация)</t>
  </si>
  <si>
    <r>
      <t xml:space="preserve">1) Капитальное строительство, </t>
    </r>
    <r>
      <rPr>
        <sz val="8"/>
        <rFont val="Times New Roman"/>
        <family val="1"/>
        <charset val="204"/>
      </rPr>
      <t>в том числе</t>
    </r>
  </si>
  <si>
    <t>за счет средств бюджетов всех уровней бюджетной системы РФ (тыс. руб.)</t>
  </si>
  <si>
    <t>за счет собственных средств организации (тыс. руб.)</t>
  </si>
  <si>
    <t>всего (тыс. руб.)</t>
  </si>
  <si>
    <t>Окончание</t>
  </si>
  <si>
    <t>Начало</t>
  </si>
  <si>
    <t>Расходы на реализацию инвестиционной программы, всего (тыс. руб.)</t>
  </si>
  <si>
    <t>Срок реализации</t>
  </si>
  <si>
    <t>Наименование проекта в рамках инвестиционной программы СЕМ</t>
  </si>
  <si>
    <t>№ п\п</t>
  </si>
  <si>
    <t>ОАО "АЭРОПОРТ Ростов-на-Дону"</t>
  </si>
  <si>
    <t>СОДЕРЖАНИЕ ИНВЕСТИЦИОННОЙ ПРОГРАММЫ</t>
  </si>
  <si>
    <t>Форма 3-б</t>
  </si>
  <si>
    <t>IT-технологии и вычислительная техника</t>
  </si>
  <si>
    <t>2016 год</t>
  </si>
  <si>
    <t>Машина для ПОО ВС (деайсер - ПОЖ)</t>
  </si>
  <si>
    <t>Техперевооружение</t>
  </si>
  <si>
    <t>01.04.2016</t>
  </si>
  <si>
    <t>30.06.2016</t>
  </si>
  <si>
    <t>Автобус перронный</t>
  </si>
  <si>
    <t>01.01.2016</t>
  </si>
  <si>
    <t>30.09.2016</t>
  </si>
  <si>
    <t>Багажный тягач (Тойота)</t>
  </si>
  <si>
    <t>01.10.2016</t>
  </si>
  <si>
    <t>31.12.2016</t>
  </si>
  <si>
    <t>Аэродромный пожарный автомобиль АА-8/60 (4320)</t>
  </si>
  <si>
    <t>Машина для распределения жидкого хим. реагента</t>
  </si>
  <si>
    <t>31.03.2016</t>
  </si>
  <si>
    <t>Установка воздушного запуска прицепная</t>
  </si>
  <si>
    <t>Наземный источник питания</t>
  </si>
  <si>
    <t xml:space="preserve">Тягач для ВС </t>
  </si>
  <si>
    <t>Перегружатель контейнеров 3,5 т</t>
  </si>
  <si>
    <t>Транспортер ленточный самоходный</t>
  </si>
  <si>
    <t>Автотрап дизельный (с верхним управлением)</t>
  </si>
  <si>
    <t>Снегоуборочная техника: роторная машина</t>
  </si>
  <si>
    <t>Реконструкция Р-41</t>
  </si>
  <si>
    <t>41340</t>
  </si>
  <si>
    <t>Прочие ОС</t>
  </si>
  <si>
    <t>Расходы на реализацию инвестиционной программы в 2016 году</t>
  </si>
  <si>
    <t>Ремонты зданий, сооружений, машин и оборудования</t>
  </si>
  <si>
    <t>01.10.2015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</si>
</sst>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indexed="62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9"/>
      <name val="Arial Cyr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62"/>
      <name val="Arial Cyr"/>
      <charset val="204"/>
    </font>
    <font>
      <i/>
      <sz val="10"/>
      <name val="Arial Cyr"/>
      <charset val="204"/>
    </font>
    <font>
      <i/>
      <sz val="10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11" fillId="0" borderId="0" xfId="0" applyFont="1" applyAlignment="1">
      <alignment horizontal="right" vertical="center"/>
    </xf>
    <xf numFmtId="0" fontId="12" fillId="0" borderId="0" xfId="0" applyFont="1"/>
    <xf numFmtId="0" fontId="1" fillId="0" borderId="0" xfId="0" applyFont="1"/>
    <xf numFmtId="0" fontId="11" fillId="0" borderId="0" xfId="0" applyFont="1" applyAlignment="1">
      <alignment vertic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4" fillId="0" borderId="0" xfId="0" applyFont="1"/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1" fontId="16" fillId="0" borderId="11" xfId="1" applyNumberFormat="1" applyFont="1" applyFill="1" applyBorder="1" applyAlignment="1">
      <alignment horizontal="left" vertical="center" wrapText="1"/>
    </xf>
    <xf numFmtId="0" fontId="17" fillId="0" borderId="0" xfId="0" applyFont="1"/>
    <xf numFmtId="0" fontId="6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 wrapText="1"/>
    </xf>
    <xf numFmtId="0" fontId="0" fillId="0" borderId="0" xfId="0" applyFill="1"/>
    <xf numFmtId="3" fontId="6" fillId="0" borderId="24" xfId="0" applyNumberFormat="1" applyFont="1" applyBorder="1" applyAlignment="1">
      <alignment horizontal="center"/>
    </xf>
    <xf numFmtId="3" fontId="6" fillId="0" borderId="25" xfId="0" applyNumberFormat="1" applyFont="1" applyBorder="1" applyAlignment="1">
      <alignment horizontal="center"/>
    </xf>
    <xf numFmtId="3" fontId="6" fillId="2" borderId="11" xfId="0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3" fontId="6" fillId="2" borderId="27" xfId="0" applyNumberFormat="1" applyFont="1" applyFill="1" applyBorder="1" applyAlignment="1">
      <alignment horizontal="right" vertical="center"/>
    </xf>
    <xf numFmtId="1" fontId="16" fillId="0" borderId="27" xfId="1" applyNumberFormat="1" applyFont="1" applyFill="1" applyBorder="1" applyAlignment="1">
      <alignment horizontal="left" vertical="center" wrapText="1"/>
    </xf>
    <xf numFmtId="3" fontId="6" fillId="0" borderId="29" xfId="0" applyNumberFormat="1" applyFont="1" applyBorder="1" applyAlignment="1">
      <alignment horizontal="right" vertical="center"/>
    </xf>
    <xf numFmtId="3" fontId="6" fillId="2" borderId="29" xfId="0" applyNumberFormat="1" applyFont="1" applyFill="1" applyBorder="1" applyAlignment="1">
      <alignment horizontal="right" vertical="center"/>
    </xf>
    <xf numFmtId="0" fontId="16" fillId="0" borderId="22" xfId="2" applyFont="1" applyBorder="1" applyAlignment="1">
      <alignment horizontal="left" vertical="center" wrapText="1"/>
    </xf>
    <xf numFmtId="0" fontId="16" fillId="0" borderId="26" xfId="2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3" fontId="3" fillId="2" borderId="31" xfId="0" applyNumberFormat="1" applyFont="1" applyFill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6" fillId="0" borderId="31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</cellXfs>
  <cellStyles count="3">
    <cellStyle name="Excel Built-in Normal 2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I118"/>
  <sheetViews>
    <sheetView tabSelected="1" workbookViewId="0">
      <selection activeCell="I1" sqref="I1"/>
    </sheetView>
  </sheetViews>
  <sheetFormatPr defaultRowHeight="12.75" x14ac:dyDescent="0.2"/>
  <cols>
    <col min="1" max="1" width="5.5703125" customWidth="1"/>
    <col min="2" max="2" width="40.42578125" customWidth="1"/>
    <col min="3" max="3" width="11.28515625" customWidth="1"/>
    <col min="4" max="4" width="11" customWidth="1"/>
    <col min="5" max="5" width="14.28515625" customWidth="1"/>
    <col min="6" max="6" width="10.28515625" customWidth="1"/>
    <col min="7" max="7" width="11" customWidth="1"/>
    <col min="8" max="8" width="12" customWidth="1"/>
    <col min="9" max="9" width="12.7109375" customWidth="1"/>
  </cols>
  <sheetData>
    <row r="1" spans="1:9" ht="14.25" customHeight="1" x14ac:dyDescent="0.2">
      <c r="A1" s="2"/>
      <c r="B1" s="2"/>
      <c r="C1" s="2"/>
      <c r="D1" s="2"/>
      <c r="E1" s="2"/>
      <c r="F1" s="2"/>
      <c r="G1" s="2"/>
      <c r="H1" s="2" t="s">
        <v>19</v>
      </c>
      <c r="I1" s="15"/>
    </row>
    <row r="2" spans="1:9" x14ac:dyDescent="0.2">
      <c r="A2" s="2"/>
      <c r="B2" s="2"/>
      <c r="C2" s="2"/>
      <c r="D2" s="2"/>
      <c r="E2" s="2"/>
      <c r="F2" s="2"/>
      <c r="G2" s="2"/>
      <c r="H2" s="2"/>
    </row>
    <row r="3" spans="1:9" x14ac:dyDescent="0.2">
      <c r="A3" s="78" t="s">
        <v>18</v>
      </c>
      <c r="B3" s="78"/>
      <c r="C3" s="78"/>
      <c r="D3" s="78"/>
      <c r="E3" s="78"/>
      <c r="F3" s="78"/>
      <c r="G3" s="78"/>
      <c r="H3" s="78"/>
    </row>
    <row r="4" spans="1:9" ht="12.75" customHeight="1" x14ac:dyDescent="0.2">
      <c r="A4" s="78" t="s">
        <v>17</v>
      </c>
      <c r="B4" s="78"/>
      <c r="C4" s="78"/>
      <c r="D4" s="78"/>
      <c r="E4" s="78"/>
      <c r="F4" s="78"/>
      <c r="G4" s="78"/>
      <c r="H4" s="78"/>
    </row>
    <row r="5" spans="1:9" x14ac:dyDescent="0.2">
      <c r="A5" s="78" t="s">
        <v>21</v>
      </c>
      <c r="B5" s="78"/>
      <c r="C5" s="78"/>
      <c r="D5" s="78"/>
      <c r="E5" s="78"/>
      <c r="F5" s="78"/>
      <c r="G5" s="78"/>
      <c r="H5" s="78"/>
    </row>
    <row r="6" spans="1:9" ht="8.25" customHeight="1" thickBot="1" x14ac:dyDescent="0.25">
      <c r="A6" s="2"/>
      <c r="B6" s="2"/>
      <c r="C6" s="2"/>
      <c r="D6" s="2"/>
      <c r="E6" s="2"/>
      <c r="F6" s="2"/>
      <c r="G6" s="2"/>
      <c r="H6" s="2"/>
    </row>
    <row r="7" spans="1:9" s="11" customFormat="1" ht="25.5" customHeight="1" x14ac:dyDescent="0.2">
      <c r="A7" s="76" t="s">
        <v>16</v>
      </c>
      <c r="B7" s="79" t="s">
        <v>15</v>
      </c>
      <c r="C7" s="79" t="s">
        <v>14</v>
      </c>
      <c r="D7" s="79"/>
      <c r="E7" s="79" t="s">
        <v>13</v>
      </c>
      <c r="F7" s="81" t="s">
        <v>45</v>
      </c>
      <c r="G7" s="81"/>
      <c r="H7" s="82"/>
    </row>
    <row r="8" spans="1:9" s="11" customFormat="1" ht="90.75" customHeight="1" thickBot="1" x14ac:dyDescent="0.25">
      <c r="A8" s="77"/>
      <c r="B8" s="80"/>
      <c r="C8" s="13" t="s">
        <v>12</v>
      </c>
      <c r="D8" s="13" t="s">
        <v>11</v>
      </c>
      <c r="E8" s="80"/>
      <c r="F8" s="17" t="s">
        <v>10</v>
      </c>
      <c r="G8" s="17" t="s">
        <v>9</v>
      </c>
      <c r="H8" s="12" t="s">
        <v>8</v>
      </c>
    </row>
    <row r="9" spans="1:9" ht="13.5" thickBot="1" x14ac:dyDescent="0.25">
      <c r="A9" s="10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8">
        <v>8</v>
      </c>
    </row>
    <row r="10" spans="1:9" x14ac:dyDescent="0.2">
      <c r="A10" s="70"/>
      <c r="B10" s="29" t="s">
        <v>23</v>
      </c>
      <c r="C10" s="16"/>
      <c r="D10" s="16"/>
      <c r="E10" s="19"/>
      <c r="F10" s="19"/>
      <c r="G10" s="19"/>
      <c r="H10" s="20"/>
    </row>
    <row r="11" spans="1:9" s="7" customFormat="1" ht="15" customHeight="1" x14ac:dyDescent="0.2">
      <c r="A11" s="55">
        <v>1</v>
      </c>
      <c r="B11" s="27" t="s">
        <v>22</v>
      </c>
      <c r="C11" s="57" t="s">
        <v>24</v>
      </c>
      <c r="D11" s="57" t="s">
        <v>25</v>
      </c>
      <c r="E11" s="23">
        <f>E12+E15+E16</f>
        <v>104000</v>
      </c>
      <c r="F11" s="23">
        <f>F12+F15+F16</f>
        <v>104000</v>
      </c>
      <c r="G11" s="23">
        <f>G12+G15+G16</f>
        <v>104000</v>
      </c>
      <c r="H11" s="25">
        <v>0</v>
      </c>
    </row>
    <row r="12" spans="1:9" s="6" customFormat="1" x14ac:dyDescent="0.2">
      <c r="A12" s="35"/>
      <c r="B12" s="30" t="s">
        <v>7</v>
      </c>
      <c r="C12" s="58"/>
      <c r="D12" s="58"/>
      <c r="E12" s="36">
        <f>SUM(E13:E14)</f>
        <v>0</v>
      </c>
      <c r="F12" s="36">
        <f t="shared" ref="F12:H12" si="0">SUM(F13:F14)</f>
        <v>0</v>
      </c>
      <c r="G12" s="36">
        <f t="shared" si="0"/>
        <v>0</v>
      </c>
      <c r="H12" s="37">
        <f t="shared" si="0"/>
        <v>0</v>
      </c>
    </row>
    <row r="13" spans="1:9" s="5" customFormat="1" x14ac:dyDescent="0.2">
      <c r="A13" s="38"/>
      <c r="B13" s="31" t="s">
        <v>6</v>
      </c>
      <c r="C13" s="59"/>
      <c r="D13" s="59"/>
      <c r="E13" s="39">
        <v>0</v>
      </c>
      <c r="F13" s="39">
        <v>0</v>
      </c>
      <c r="G13" s="39">
        <v>0</v>
      </c>
      <c r="H13" s="40">
        <v>0</v>
      </c>
    </row>
    <row r="14" spans="1:9" s="5" customFormat="1" x14ac:dyDescent="0.2">
      <c r="A14" s="38"/>
      <c r="B14" s="31" t="s">
        <v>5</v>
      </c>
      <c r="C14" s="59"/>
      <c r="D14" s="59"/>
      <c r="E14" s="39">
        <v>0</v>
      </c>
      <c r="F14" s="39">
        <v>0</v>
      </c>
      <c r="G14" s="39">
        <v>0</v>
      </c>
      <c r="H14" s="40">
        <v>0</v>
      </c>
    </row>
    <row r="15" spans="1:9" s="6" customFormat="1" x14ac:dyDescent="0.2">
      <c r="A15" s="35"/>
      <c r="B15" s="30" t="s">
        <v>4</v>
      </c>
      <c r="C15" s="58"/>
      <c r="D15" s="58"/>
      <c r="E15" s="36">
        <f>F15</f>
        <v>104000</v>
      </c>
      <c r="F15" s="36">
        <f>G15</f>
        <v>104000</v>
      </c>
      <c r="G15" s="36">
        <v>104000</v>
      </c>
      <c r="H15" s="41">
        <v>0</v>
      </c>
    </row>
    <row r="16" spans="1:9" s="6" customFormat="1" x14ac:dyDescent="0.2">
      <c r="A16" s="42"/>
      <c r="B16" s="32" t="s">
        <v>3</v>
      </c>
      <c r="C16" s="60"/>
      <c r="D16" s="60"/>
      <c r="E16" s="43">
        <v>0</v>
      </c>
      <c r="F16" s="43">
        <v>0</v>
      </c>
      <c r="G16" s="43">
        <v>0</v>
      </c>
      <c r="H16" s="44">
        <v>0</v>
      </c>
    </row>
    <row r="17" spans="1:8" s="4" customFormat="1" ht="17.25" customHeight="1" x14ac:dyDescent="0.2">
      <c r="A17" s="55">
        <v>2</v>
      </c>
      <c r="B17" s="27" t="s">
        <v>26</v>
      </c>
      <c r="C17" s="57" t="s">
        <v>47</v>
      </c>
      <c r="D17" s="57" t="s">
        <v>28</v>
      </c>
      <c r="E17" s="23">
        <f>E18+E21+E22</f>
        <v>50240</v>
      </c>
      <c r="F17" s="23">
        <f>F18+F21+F22</f>
        <v>42968</v>
      </c>
      <c r="G17" s="23">
        <f>G18+G21+G22</f>
        <v>42968</v>
      </c>
      <c r="H17" s="25">
        <f>H18+H21+H22</f>
        <v>0</v>
      </c>
    </row>
    <row r="18" spans="1:8" x14ac:dyDescent="0.2">
      <c r="A18" s="45"/>
      <c r="B18" s="30" t="s">
        <v>7</v>
      </c>
      <c r="C18" s="61"/>
      <c r="D18" s="61"/>
      <c r="E18" s="36">
        <f>E19</f>
        <v>0</v>
      </c>
      <c r="F18" s="36">
        <f>SUM(F19:F20)</f>
        <v>0</v>
      </c>
      <c r="G18" s="36">
        <f>SUM(G19:G20)</f>
        <v>0</v>
      </c>
      <c r="H18" s="41">
        <f>SUM(H19:H20)</f>
        <v>0</v>
      </c>
    </row>
    <row r="19" spans="1:8" s="5" customFormat="1" x14ac:dyDescent="0.2">
      <c r="A19" s="38"/>
      <c r="B19" s="31" t="s">
        <v>6</v>
      </c>
      <c r="C19" s="59"/>
      <c r="D19" s="59"/>
      <c r="E19" s="39">
        <v>0</v>
      </c>
      <c r="F19" s="39">
        <v>0</v>
      </c>
      <c r="G19" s="39">
        <v>0</v>
      </c>
      <c r="H19" s="40">
        <v>0</v>
      </c>
    </row>
    <row r="20" spans="1:8" s="5" customFormat="1" x14ac:dyDescent="0.2">
      <c r="A20" s="38"/>
      <c r="B20" s="31" t="s">
        <v>5</v>
      </c>
      <c r="C20" s="59"/>
      <c r="D20" s="59"/>
      <c r="E20" s="39">
        <v>0</v>
      </c>
      <c r="F20" s="39">
        <v>0</v>
      </c>
      <c r="G20" s="39">
        <v>0</v>
      </c>
      <c r="H20" s="40">
        <v>0</v>
      </c>
    </row>
    <row r="21" spans="1:8" x14ac:dyDescent="0.2">
      <c r="A21" s="45"/>
      <c r="B21" s="30" t="s">
        <v>4</v>
      </c>
      <c r="C21" s="61"/>
      <c r="D21" s="61"/>
      <c r="E21" s="36">
        <v>50240</v>
      </c>
      <c r="F21" s="36">
        <f>G21</f>
        <v>42968</v>
      </c>
      <c r="G21" s="36">
        <v>42968</v>
      </c>
      <c r="H21" s="41">
        <v>0</v>
      </c>
    </row>
    <row r="22" spans="1:8" x14ac:dyDescent="0.2">
      <c r="A22" s="46"/>
      <c r="B22" s="32" t="s">
        <v>3</v>
      </c>
      <c r="C22" s="62"/>
      <c r="D22" s="62"/>
      <c r="E22" s="43">
        <v>0</v>
      </c>
      <c r="F22" s="43">
        <v>0</v>
      </c>
      <c r="G22" s="43">
        <v>0</v>
      </c>
      <c r="H22" s="44">
        <v>0</v>
      </c>
    </row>
    <row r="23" spans="1:8" s="4" customFormat="1" ht="18.75" customHeight="1" x14ac:dyDescent="0.2">
      <c r="A23" s="55">
        <v>3</v>
      </c>
      <c r="B23" s="27" t="s">
        <v>29</v>
      </c>
      <c r="C23" s="57" t="s">
        <v>30</v>
      </c>
      <c r="D23" s="57" t="s">
        <v>31</v>
      </c>
      <c r="E23" s="23">
        <f>E24+E27+E28</f>
        <v>16000</v>
      </c>
      <c r="F23" s="23">
        <f>F24+F27+F28</f>
        <v>16000</v>
      </c>
      <c r="G23" s="23">
        <f>G24+G27+G28</f>
        <v>16000</v>
      </c>
      <c r="H23" s="25">
        <v>0</v>
      </c>
    </row>
    <row r="24" spans="1:8" x14ac:dyDescent="0.2">
      <c r="A24" s="45"/>
      <c r="B24" s="30" t="s">
        <v>7</v>
      </c>
      <c r="C24" s="61"/>
      <c r="D24" s="61"/>
      <c r="E24" s="36">
        <f>SUM(E25:E26)</f>
        <v>0</v>
      </c>
      <c r="F24" s="36">
        <f>SUM(F25:F26)</f>
        <v>0</v>
      </c>
      <c r="G24" s="36">
        <f>SUM(G25:G26)</f>
        <v>0</v>
      </c>
      <c r="H24" s="41">
        <f>SUM(H25:H26)</f>
        <v>0</v>
      </c>
    </row>
    <row r="25" spans="1:8" s="3" customFormat="1" ht="12" x14ac:dyDescent="0.2">
      <c r="A25" s="47"/>
      <c r="B25" s="31" t="s">
        <v>6</v>
      </c>
      <c r="C25" s="63"/>
      <c r="D25" s="63"/>
      <c r="E25" s="39"/>
      <c r="F25" s="39"/>
      <c r="G25" s="39"/>
      <c r="H25" s="40">
        <v>0</v>
      </c>
    </row>
    <row r="26" spans="1:8" s="3" customFormat="1" ht="12" x14ac:dyDescent="0.2">
      <c r="A26" s="47"/>
      <c r="B26" s="31" t="s">
        <v>5</v>
      </c>
      <c r="C26" s="63"/>
      <c r="D26" s="63"/>
      <c r="E26" s="39">
        <v>0</v>
      </c>
      <c r="F26" s="39">
        <v>0</v>
      </c>
      <c r="G26" s="39">
        <v>0</v>
      </c>
      <c r="H26" s="40">
        <v>0</v>
      </c>
    </row>
    <row r="27" spans="1:8" x14ac:dyDescent="0.2">
      <c r="A27" s="45"/>
      <c r="B27" s="30" t="s">
        <v>4</v>
      </c>
      <c r="C27" s="61"/>
      <c r="D27" s="61"/>
      <c r="E27" s="36">
        <f>F27</f>
        <v>16000</v>
      </c>
      <c r="F27" s="36">
        <f>G27</f>
        <v>16000</v>
      </c>
      <c r="G27" s="36">
        <v>16000</v>
      </c>
      <c r="H27" s="41">
        <v>0</v>
      </c>
    </row>
    <row r="28" spans="1:8" x14ac:dyDescent="0.2">
      <c r="A28" s="46"/>
      <c r="B28" s="32" t="s">
        <v>3</v>
      </c>
      <c r="C28" s="62"/>
      <c r="D28" s="62"/>
      <c r="E28" s="43">
        <v>0</v>
      </c>
      <c r="F28" s="43">
        <v>0</v>
      </c>
      <c r="G28" s="43">
        <v>0</v>
      </c>
      <c r="H28" s="44">
        <v>0</v>
      </c>
    </row>
    <row r="29" spans="1:8" s="4" customFormat="1" ht="31.5" customHeight="1" x14ac:dyDescent="0.2">
      <c r="A29" s="55">
        <v>4</v>
      </c>
      <c r="B29" s="27" t="s">
        <v>32</v>
      </c>
      <c r="C29" s="57" t="s">
        <v>47</v>
      </c>
      <c r="D29" s="57" t="s">
        <v>31</v>
      </c>
      <c r="E29" s="23">
        <f>E30+E33+E34</f>
        <v>41340</v>
      </c>
      <c r="F29" s="23">
        <f>F30+F33+F34</f>
        <v>35538</v>
      </c>
      <c r="G29" s="23">
        <f>G30+G33+G34</f>
        <v>35538</v>
      </c>
      <c r="H29" s="26">
        <f>H30+H33+H34</f>
        <v>0</v>
      </c>
    </row>
    <row r="30" spans="1:8" x14ac:dyDescent="0.2">
      <c r="A30" s="45"/>
      <c r="B30" s="30" t="s">
        <v>7</v>
      </c>
      <c r="C30" s="61"/>
      <c r="D30" s="61"/>
      <c r="E30" s="36">
        <f>SUM(E31:E32)</f>
        <v>0</v>
      </c>
      <c r="F30" s="36">
        <f>SUM(F31:F32)</f>
        <v>0</v>
      </c>
      <c r="G30" s="36">
        <f>SUM(G31:G32)</f>
        <v>0</v>
      </c>
      <c r="H30" s="41">
        <f>SUM(H31:H32)</f>
        <v>0</v>
      </c>
    </row>
    <row r="31" spans="1:8" s="3" customFormat="1" ht="12" x14ac:dyDescent="0.2">
      <c r="A31" s="47"/>
      <c r="B31" s="31" t="s">
        <v>6</v>
      </c>
      <c r="C31" s="63"/>
      <c r="D31" s="63"/>
      <c r="E31" s="39">
        <v>0</v>
      </c>
      <c r="F31" s="39">
        <v>0</v>
      </c>
      <c r="G31" s="39">
        <v>0</v>
      </c>
      <c r="H31" s="40">
        <v>0</v>
      </c>
    </row>
    <row r="32" spans="1:8" s="3" customFormat="1" ht="12" x14ac:dyDescent="0.2">
      <c r="A32" s="47"/>
      <c r="B32" s="31" t="s">
        <v>5</v>
      </c>
      <c r="C32" s="63"/>
      <c r="D32" s="63"/>
      <c r="E32" s="39">
        <v>0</v>
      </c>
      <c r="F32" s="39">
        <v>0</v>
      </c>
      <c r="G32" s="39">
        <v>0</v>
      </c>
      <c r="H32" s="40">
        <v>0</v>
      </c>
    </row>
    <row r="33" spans="1:8" x14ac:dyDescent="0.2">
      <c r="A33" s="45"/>
      <c r="B33" s="30" t="s">
        <v>4</v>
      </c>
      <c r="C33" s="61"/>
      <c r="D33" s="61"/>
      <c r="E33" s="36" t="s">
        <v>43</v>
      </c>
      <c r="F33" s="36">
        <f>G33</f>
        <v>35538</v>
      </c>
      <c r="G33" s="36">
        <v>35538</v>
      </c>
      <c r="H33" s="41">
        <v>0</v>
      </c>
    </row>
    <row r="34" spans="1:8" x14ac:dyDescent="0.2">
      <c r="A34" s="46"/>
      <c r="B34" s="32" t="s">
        <v>3</v>
      </c>
      <c r="C34" s="62"/>
      <c r="D34" s="62"/>
      <c r="E34" s="43">
        <v>0</v>
      </c>
      <c r="F34" s="43">
        <v>0</v>
      </c>
      <c r="G34" s="43">
        <v>0</v>
      </c>
      <c r="H34" s="44">
        <v>0</v>
      </c>
    </row>
    <row r="35" spans="1:8" s="4" customFormat="1" ht="28.5" customHeight="1" x14ac:dyDescent="0.2">
      <c r="A35" s="55">
        <v>5</v>
      </c>
      <c r="B35" s="27" t="s">
        <v>33</v>
      </c>
      <c r="C35" s="57" t="s">
        <v>47</v>
      </c>
      <c r="D35" s="57" t="s">
        <v>34</v>
      </c>
      <c r="E35" s="23">
        <f>E36+E39+E40</f>
        <v>18558</v>
      </c>
      <c r="F35" s="23">
        <f>F36+F39+F40</f>
        <v>12863</v>
      </c>
      <c r="G35" s="23">
        <f>G36+G39+G40</f>
        <v>12863</v>
      </c>
      <c r="H35" s="26">
        <f>H36+H39+H40</f>
        <v>0</v>
      </c>
    </row>
    <row r="36" spans="1:8" x14ac:dyDescent="0.2">
      <c r="A36" s="45"/>
      <c r="B36" s="30" t="s">
        <v>7</v>
      </c>
      <c r="C36" s="61"/>
      <c r="D36" s="61"/>
      <c r="E36" s="36">
        <f>SUM(E37:E38)</f>
        <v>0</v>
      </c>
      <c r="F36" s="36">
        <f>SUM(F37:F38)</f>
        <v>0</v>
      </c>
      <c r="G36" s="36">
        <f>SUM(G37:G38)</f>
        <v>0</v>
      </c>
      <c r="H36" s="41">
        <f>SUM(H37:H38)</f>
        <v>0</v>
      </c>
    </row>
    <row r="37" spans="1:8" s="3" customFormat="1" ht="12" x14ac:dyDescent="0.2">
      <c r="A37" s="47"/>
      <c r="B37" s="31" t="s">
        <v>6</v>
      </c>
      <c r="C37" s="63"/>
      <c r="D37" s="63"/>
      <c r="E37" s="39">
        <v>0</v>
      </c>
      <c r="F37" s="39">
        <v>0</v>
      </c>
      <c r="G37" s="39">
        <v>0</v>
      </c>
      <c r="H37" s="40">
        <v>0</v>
      </c>
    </row>
    <row r="38" spans="1:8" s="3" customFormat="1" ht="12" x14ac:dyDescent="0.2">
      <c r="A38" s="47"/>
      <c r="B38" s="31" t="s">
        <v>5</v>
      </c>
      <c r="C38" s="63"/>
      <c r="D38" s="63"/>
      <c r="E38" s="39">
        <v>0</v>
      </c>
      <c r="F38" s="39">
        <v>0</v>
      </c>
      <c r="G38" s="39">
        <v>0</v>
      </c>
      <c r="H38" s="40">
        <v>0</v>
      </c>
    </row>
    <row r="39" spans="1:8" x14ac:dyDescent="0.2">
      <c r="A39" s="45"/>
      <c r="B39" s="30" t="s">
        <v>4</v>
      </c>
      <c r="C39" s="61"/>
      <c r="D39" s="61"/>
      <c r="E39" s="36">
        <v>18558</v>
      </c>
      <c r="F39" s="36">
        <f>G39</f>
        <v>12863</v>
      </c>
      <c r="G39" s="36">
        <v>12863</v>
      </c>
      <c r="H39" s="41">
        <v>0</v>
      </c>
    </row>
    <row r="40" spans="1:8" x14ac:dyDescent="0.2">
      <c r="A40" s="46"/>
      <c r="B40" s="32" t="s">
        <v>3</v>
      </c>
      <c r="C40" s="62"/>
      <c r="D40" s="62"/>
      <c r="E40" s="43">
        <v>0</v>
      </c>
      <c r="F40" s="43">
        <v>0</v>
      </c>
      <c r="G40" s="43">
        <v>0</v>
      </c>
      <c r="H40" s="44">
        <v>0</v>
      </c>
    </row>
    <row r="41" spans="1:8" s="4" customFormat="1" ht="16.5" customHeight="1" x14ac:dyDescent="0.2">
      <c r="A41" s="56">
        <v>6</v>
      </c>
      <c r="B41" s="28" t="s">
        <v>35</v>
      </c>
      <c r="C41" s="64" t="s">
        <v>27</v>
      </c>
      <c r="D41" s="64" t="s">
        <v>34</v>
      </c>
      <c r="E41" s="21">
        <f>E42+E45+E46</f>
        <v>25200</v>
      </c>
      <c r="F41" s="21">
        <f>F42+F45+F46</f>
        <v>11200</v>
      </c>
      <c r="G41" s="21">
        <f>G42+G45+G46</f>
        <v>11200</v>
      </c>
      <c r="H41" s="22">
        <f>H42+H45+H46</f>
        <v>0</v>
      </c>
    </row>
    <row r="42" spans="1:8" x14ac:dyDescent="0.2">
      <c r="A42" s="45"/>
      <c r="B42" s="30" t="s">
        <v>7</v>
      </c>
      <c r="C42" s="61"/>
      <c r="D42" s="61"/>
      <c r="E42" s="36">
        <f>SUM(E43:E44)</f>
        <v>0</v>
      </c>
      <c r="F42" s="36">
        <f>SUM(F43:F44)</f>
        <v>0</v>
      </c>
      <c r="G42" s="36">
        <f>SUM(G43:G44)</f>
        <v>0</v>
      </c>
      <c r="H42" s="41">
        <f>SUM(H43:H44)</f>
        <v>0</v>
      </c>
    </row>
    <row r="43" spans="1:8" s="3" customFormat="1" ht="12" x14ac:dyDescent="0.2">
      <c r="A43" s="47"/>
      <c r="B43" s="31" t="s">
        <v>6</v>
      </c>
      <c r="C43" s="63"/>
      <c r="D43" s="63"/>
      <c r="E43" s="39">
        <v>0</v>
      </c>
      <c r="F43" s="39">
        <v>0</v>
      </c>
      <c r="G43" s="39">
        <v>0</v>
      </c>
      <c r="H43" s="40">
        <v>0</v>
      </c>
    </row>
    <row r="44" spans="1:8" s="3" customFormat="1" ht="12" x14ac:dyDescent="0.2">
      <c r="A44" s="47"/>
      <c r="B44" s="31" t="s">
        <v>5</v>
      </c>
      <c r="C44" s="63"/>
      <c r="D44" s="63"/>
      <c r="E44" s="39">
        <v>0</v>
      </c>
      <c r="F44" s="39">
        <v>0</v>
      </c>
      <c r="G44" s="39">
        <v>0</v>
      </c>
      <c r="H44" s="40">
        <v>0</v>
      </c>
    </row>
    <row r="45" spans="1:8" x14ac:dyDescent="0.2">
      <c r="A45" s="45"/>
      <c r="B45" s="30" t="s">
        <v>4</v>
      </c>
      <c r="C45" s="61"/>
      <c r="D45" s="61"/>
      <c r="E45" s="36">
        <v>25200</v>
      </c>
      <c r="F45" s="36">
        <f>G45</f>
        <v>11200</v>
      </c>
      <c r="G45" s="36">
        <v>11200</v>
      </c>
      <c r="H45" s="41">
        <v>0</v>
      </c>
    </row>
    <row r="46" spans="1:8" x14ac:dyDescent="0.2">
      <c r="A46" s="48"/>
      <c r="B46" s="33" t="s">
        <v>3</v>
      </c>
      <c r="C46" s="65"/>
      <c r="D46" s="65"/>
      <c r="E46" s="49">
        <v>0</v>
      </c>
      <c r="F46" s="49">
        <v>0</v>
      </c>
      <c r="G46" s="49">
        <v>0</v>
      </c>
      <c r="H46" s="50">
        <v>0</v>
      </c>
    </row>
    <row r="47" spans="1:8" s="4" customFormat="1" ht="16.5" customHeight="1" x14ac:dyDescent="0.2">
      <c r="A47" s="55">
        <v>7</v>
      </c>
      <c r="B47" s="27" t="s">
        <v>36</v>
      </c>
      <c r="C47" s="57" t="s">
        <v>27</v>
      </c>
      <c r="D47" s="57" t="s">
        <v>34</v>
      </c>
      <c r="E47" s="23">
        <f>E48+E51+E52</f>
        <v>22800</v>
      </c>
      <c r="F47" s="23">
        <f>F48+F51+F52</f>
        <v>9500</v>
      </c>
      <c r="G47" s="23">
        <f>G48+G51+G52</f>
        <v>9500</v>
      </c>
      <c r="H47" s="26">
        <f>H48+H51+H52</f>
        <v>0</v>
      </c>
    </row>
    <row r="48" spans="1:8" x14ac:dyDescent="0.2">
      <c r="A48" s="45"/>
      <c r="B48" s="30" t="s">
        <v>7</v>
      </c>
      <c r="C48" s="61"/>
      <c r="D48" s="61"/>
      <c r="E48" s="36">
        <f>SUM(E49:E50)</f>
        <v>0</v>
      </c>
      <c r="F48" s="36">
        <f>SUM(F49:F50)</f>
        <v>0</v>
      </c>
      <c r="G48" s="36">
        <f>SUM(G49:G50)</f>
        <v>0</v>
      </c>
      <c r="H48" s="41">
        <f>SUM(H49:H50)</f>
        <v>0</v>
      </c>
    </row>
    <row r="49" spans="1:8" s="3" customFormat="1" ht="12" x14ac:dyDescent="0.2">
      <c r="A49" s="47"/>
      <c r="B49" s="31" t="s">
        <v>6</v>
      </c>
      <c r="C49" s="63"/>
      <c r="D49" s="63"/>
      <c r="E49" s="39">
        <v>0</v>
      </c>
      <c r="F49" s="39">
        <v>0</v>
      </c>
      <c r="G49" s="39">
        <v>0</v>
      </c>
      <c r="H49" s="40">
        <v>0</v>
      </c>
    </row>
    <row r="50" spans="1:8" s="3" customFormat="1" ht="12" x14ac:dyDescent="0.2">
      <c r="A50" s="47"/>
      <c r="B50" s="31" t="s">
        <v>5</v>
      </c>
      <c r="C50" s="63"/>
      <c r="D50" s="63"/>
      <c r="E50" s="39">
        <v>0</v>
      </c>
      <c r="F50" s="39">
        <v>0</v>
      </c>
      <c r="G50" s="39">
        <v>0</v>
      </c>
      <c r="H50" s="40">
        <v>0</v>
      </c>
    </row>
    <row r="51" spans="1:8" x14ac:dyDescent="0.2">
      <c r="A51" s="45"/>
      <c r="B51" s="30" t="s">
        <v>4</v>
      </c>
      <c r="C51" s="61"/>
      <c r="D51" s="61"/>
      <c r="E51" s="36">
        <v>22800</v>
      </c>
      <c r="F51" s="36">
        <f>G51</f>
        <v>9500</v>
      </c>
      <c r="G51" s="36">
        <v>9500</v>
      </c>
      <c r="H51" s="41">
        <v>0</v>
      </c>
    </row>
    <row r="52" spans="1:8" x14ac:dyDescent="0.2">
      <c r="A52" s="46"/>
      <c r="B52" s="32" t="s">
        <v>3</v>
      </c>
      <c r="C52" s="62"/>
      <c r="D52" s="62"/>
      <c r="E52" s="43">
        <v>0</v>
      </c>
      <c r="F52" s="43">
        <v>0</v>
      </c>
      <c r="G52" s="43">
        <v>0</v>
      </c>
      <c r="H52" s="44">
        <v>0</v>
      </c>
    </row>
    <row r="53" spans="1:8" s="4" customFormat="1" ht="16.5" customHeight="1" x14ac:dyDescent="0.2">
      <c r="A53" s="56">
        <v>8</v>
      </c>
      <c r="B53" s="28" t="s">
        <v>37</v>
      </c>
      <c r="C53" s="64" t="s">
        <v>47</v>
      </c>
      <c r="D53" s="64" t="s">
        <v>34</v>
      </c>
      <c r="E53" s="21">
        <f>E54+E57+E58</f>
        <v>164933</v>
      </c>
      <c r="F53" s="21">
        <f>F54+F57+F58</f>
        <v>35700</v>
      </c>
      <c r="G53" s="21">
        <f>G54+G57+G58</f>
        <v>35700</v>
      </c>
      <c r="H53" s="22">
        <f>H54+H57+H58</f>
        <v>0</v>
      </c>
    </row>
    <row r="54" spans="1:8" x14ac:dyDescent="0.2">
      <c r="A54" s="45"/>
      <c r="B54" s="30" t="s">
        <v>7</v>
      </c>
      <c r="C54" s="61"/>
      <c r="D54" s="61"/>
      <c r="E54" s="36">
        <f>SUM(E55:E56)</f>
        <v>0</v>
      </c>
      <c r="F54" s="36">
        <f>SUM(F55:F56)</f>
        <v>0</v>
      </c>
      <c r="G54" s="36">
        <f>SUM(G55:G56)</f>
        <v>0</v>
      </c>
      <c r="H54" s="41">
        <f>SUM(H55:H56)</f>
        <v>0</v>
      </c>
    </row>
    <row r="55" spans="1:8" s="3" customFormat="1" ht="12" x14ac:dyDescent="0.2">
      <c r="A55" s="47"/>
      <c r="B55" s="31" t="s">
        <v>6</v>
      </c>
      <c r="C55" s="63"/>
      <c r="D55" s="63"/>
      <c r="E55" s="39">
        <v>0</v>
      </c>
      <c r="F55" s="39">
        <v>0</v>
      </c>
      <c r="G55" s="39">
        <v>0</v>
      </c>
      <c r="H55" s="40">
        <v>0</v>
      </c>
    </row>
    <row r="56" spans="1:8" s="3" customFormat="1" ht="12" x14ac:dyDescent="0.2">
      <c r="A56" s="47"/>
      <c r="B56" s="31" t="s">
        <v>5</v>
      </c>
      <c r="C56" s="63"/>
      <c r="D56" s="63"/>
      <c r="E56" s="39">
        <v>0</v>
      </c>
      <c r="F56" s="39">
        <v>0</v>
      </c>
      <c r="G56" s="39">
        <v>0</v>
      </c>
      <c r="H56" s="40">
        <v>0</v>
      </c>
    </row>
    <row r="57" spans="1:8" x14ac:dyDescent="0.2">
      <c r="A57" s="45"/>
      <c r="B57" s="30" t="s">
        <v>4</v>
      </c>
      <c r="C57" s="61"/>
      <c r="D57" s="61"/>
      <c r="E57" s="36">
        <v>164933</v>
      </c>
      <c r="F57" s="36">
        <f>G57</f>
        <v>35700</v>
      </c>
      <c r="G57" s="36">
        <v>35700</v>
      </c>
      <c r="H57" s="41">
        <v>0</v>
      </c>
    </row>
    <row r="58" spans="1:8" x14ac:dyDescent="0.2">
      <c r="A58" s="48"/>
      <c r="B58" s="33" t="s">
        <v>3</v>
      </c>
      <c r="C58" s="65"/>
      <c r="D58" s="65"/>
      <c r="E58" s="49">
        <v>0</v>
      </c>
      <c r="F58" s="49">
        <v>0</v>
      </c>
      <c r="G58" s="49">
        <v>0</v>
      </c>
      <c r="H58" s="50">
        <v>0</v>
      </c>
    </row>
    <row r="59" spans="1:8" s="4" customFormat="1" ht="18.75" customHeight="1" x14ac:dyDescent="0.2">
      <c r="A59" s="55">
        <v>9</v>
      </c>
      <c r="B59" s="27" t="s">
        <v>38</v>
      </c>
      <c r="C59" s="57" t="s">
        <v>27</v>
      </c>
      <c r="D59" s="57" t="s">
        <v>34</v>
      </c>
      <c r="E59" s="23">
        <f>E60+E63+E64</f>
        <v>43200</v>
      </c>
      <c r="F59" s="23">
        <f>F60+F63+F64</f>
        <v>30100</v>
      </c>
      <c r="G59" s="23">
        <f>G60+G63+G64</f>
        <v>30100</v>
      </c>
      <c r="H59" s="26">
        <f>H60+H63+H64</f>
        <v>0</v>
      </c>
    </row>
    <row r="60" spans="1:8" x14ac:dyDescent="0.2">
      <c r="A60" s="45"/>
      <c r="B60" s="30" t="s">
        <v>7</v>
      </c>
      <c r="C60" s="61"/>
      <c r="D60" s="61"/>
      <c r="E60" s="36">
        <f>SUM(E61:E62)</f>
        <v>0</v>
      </c>
      <c r="F60" s="36">
        <f>SUM(F61:F62)</f>
        <v>0</v>
      </c>
      <c r="G60" s="36">
        <f>SUM(G61:G62)</f>
        <v>0</v>
      </c>
      <c r="H60" s="41">
        <f>SUM(H61:H62)</f>
        <v>0</v>
      </c>
    </row>
    <row r="61" spans="1:8" s="3" customFormat="1" ht="12" x14ac:dyDescent="0.2">
      <c r="A61" s="47"/>
      <c r="B61" s="31" t="s">
        <v>6</v>
      </c>
      <c r="C61" s="63"/>
      <c r="D61" s="63"/>
      <c r="E61" s="39">
        <v>0</v>
      </c>
      <c r="F61" s="39">
        <v>0</v>
      </c>
      <c r="G61" s="39">
        <v>0</v>
      </c>
      <c r="H61" s="40">
        <v>0</v>
      </c>
    </row>
    <row r="62" spans="1:8" s="3" customFormat="1" ht="12" x14ac:dyDescent="0.2">
      <c r="A62" s="47"/>
      <c r="B62" s="31" t="s">
        <v>5</v>
      </c>
      <c r="C62" s="63"/>
      <c r="D62" s="63"/>
      <c r="E62" s="39">
        <v>0</v>
      </c>
      <c r="F62" s="39">
        <v>0</v>
      </c>
      <c r="G62" s="39">
        <v>0</v>
      </c>
      <c r="H62" s="40">
        <v>0</v>
      </c>
    </row>
    <row r="63" spans="1:8" x14ac:dyDescent="0.2">
      <c r="A63" s="45"/>
      <c r="B63" s="30" t="s">
        <v>4</v>
      </c>
      <c r="C63" s="61"/>
      <c r="D63" s="61"/>
      <c r="E63" s="36">
        <v>43200</v>
      </c>
      <c r="F63" s="36">
        <f>G63</f>
        <v>30100</v>
      </c>
      <c r="G63" s="36">
        <v>30100</v>
      </c>
      <c r="H63" s="41">
        <v>0</v>
      </c>
    </row>
    <row r="64" spans="1:8" x14ac:dyDescent="0.2">
      <c r="A64" s="46"/>
      <c r="B64" s="32" t="s">
        <v>3</v>
      </c>
      <c r="C64" s="62"/>
      <c r="D64" s="62"/>
      <c r="E64" s="43">
        <v>0</v>
      </c>
      <c r="F64" s="43">
        <v>0</v>
      </c>
      <c r="G64" s="43">
        <v>0</v>
      </c>
      <c r="H64" s="44">
        <v>0</v>
      </c>
    </row>
    <row r="65" spans="1:8" s="4" customFormat="1" ht="15.75" customHeight="1" x14ac:dyDescent="0.2">
      <c r="A65" s="56">
        <v>10</v>
      </c>
      <c r="B65" s="28" t="s">
        <v>39</v>
      </c>
      <c r="C65" s="64" t="s">
        <v>27</v>
      </c>
      <c r="D65" s="64" t="s">
        <v>34</v>
      </c>
      <c r="E65" s="21">
        <f>E66+E69+E70</f>
        <v>16800</v>
      </c>
      <c r="F65" s="21">
        <f>F66+F69+F70</f>
        <v>15300</v>
      </c>
      <c r="G65" s="21">
        <f>G66+G69+G70</f>
        <v>15300</v>
      </c>
      <c r="H65" s="22">
        <f>H66+H69+H70</f>
        <v>0</v>
      </c>
    </row>
    <row r="66" spans="1:8" x14ac:dyDescent="0.2">
      <c r="A66" s="45"/>
      <c r="B66" s="30" t="s">
        <v>7</v>
      </c>
      <c r="C66" s="61"/>
      <c r="D66" s="61"/>
      <c r="E66" s="36">
        <f>SUM(E67:E68)</f>
        <v>0</v>
      </c>
      <c r="F66" s="36">
        <f>SUM(F67:F68)</f>
        <v>0</v>
      </c>
      <c r="G66" s="36">
        <f>SUM(G67:G68)</f>
        <v>0</v>
      </c>
      <c r="H66" s="41">
        <f>SUM(H67:H68)</f>
        <v>0</v>
      </c>
    </row>
    <row r="67" spans="1:8" s="3" customFormat="1" ht="12" x14ac:dyDescent="0.2">
      <c r="A67" s="47"/>
      <c r="B67" s="31" t="s">
        <v>6</v>
      </c>
      <c r="C67" s="63"/>
      <c r="D67" s="63"/>
      <c r="E67" s="39">
        <v>0</v>
      </c>
      <c r="F67" s="39">
        <v>0</v>
      </c>
      <c r="G67" s="39">
        <v>0</v>
      </c>
      <c r="H67" s="40">
        <v>0</v>
      </c>
    </row>
    <row r="68" spans="1:8" s="3" customFormat="1" ht="12" x14ac:dyDescent="0.2">
      <c r="A68" s="47"/>
      <c r="B68" s="31" t="s">
        <v>5</v>
      </c>
      <c r="C68" s="63"/>
      <c r="D68" s="63"/>
      <c r="E68" s="39">
        <v>0</v>
      </c>
      <c r="F68" s="39">
        <v>0</v>
      </c>
      <c r="G68" s="39">
        <v>0</v>
      </c>
      <c r="H68" s="40">
        <v>0</v>
      </c>
    </row>
    <row r="69" spans="1:8" x14ac:dyDescent="0.2">
      <c r="A69" s="45"/>
      <c r="B69" s="30" t="s">
        <v>4</v>
      </c>
      <c r="C69" s="61"/>
      <c r="D69" s="61"/>
      <c r="E69" s="36">
        <v>16800</v>
      </c>
      <c r="F69" s="36">
        <f>G69</f>
        <v>15300</v>
      </c>
      <c r="G69" s="36">
        <v>15300</v>
      </c>
      <c r="H69" s="41">
        <v>0</v>
      </c>
    </row>
    <row r="70" spans="1:8" x14ac:dyDescent="0.2">
      <c r="A70" s="48"/>
      <c r="B70" s="33" t="s">
        <v>3</v>
      </c>
      <c r="C70" s="65"/>
      <c r="D70" s="65"/>
      <c r="E70" s="49">
        <v>0</v>
      </c>
      <c r="F70" s="49">
        <v>0</v>
      </c>
      <c r="G70" s="49">
        <v>0</v>
      </c>
      <c r="H70" s="50">
        <v>0</v>
      </c>
    </row>
    <row r="71" spans="1:8" s="4" customFormat="1" ht="19.5" customHeight="1" x14ac:dyDescent="0.2">
      <c r="A71" s="55">
        <v>11</v>
      </c>
      <c r="B71" s="27" t="s">
        <v>40</v>
      </c>
      <c r="C71" s="57" t="s">
        <v>27</v>
      </c>
      <c r="D71" s="57" t="s">
        <v>34</v>
      </c>
      <c r="E71" s="23">
        <f>E72+E75+E76</f>
        <v>83200</v>
      </c>
      <c r="F71" s="23">
        <f>F72+F75+F76</f>
        <v>44600</v>
      </c>
      <c r="G71" s="23">
        <f>G72+G75+G76</f>
        <v>44600</v>
      </c>
      <c r="H71" s="26">
        <f>H72+H75+H76</f>
        <v>0</v>
      </c>
    </row>
    <row r="72" spans="1:8" x14ac:dyDescent="0.2">
      <c r="A72" s="45"/>
      <c r="B72" s="30" t="s">
        <v>7</v>
      </c>
      <c r="C72" s="61"/>
      <c r="D72" s="61"/>
      <c r="E72" s="36">
        <f>SUM(E73:E74)</f>
        <v>0</v>
      </c>
      <c r="F72" s="36">
        <f>SUM(F73:F74)</f>
        <v>0</v>
      </c>
      <c r="G72" s="36">
        <f>SUM(G73:G74)</f>
        <v>0</v>
      </c>
      <c r="H72" s="41">
        <f>SUM(H73:H74)</f>
        <v>0</v>
      </c>
    </row>
    <row r="73" spans="1:8" s="3" customFormat="1" ht="12" x14ac:dyDescent="0.2">
      <c r="A73" s="47"/>
      <c r="B73" s="31" t="s">
        <v>6</v>
      </c>
      <c r="C73" s="63"/>
      <c r="D73" s="63"/>
      <c r="E73" s="39">
        <v>0</v>
      </c>
      <c r="F73" s="39">
        <v>0</v>
      </c>
      <c r="G73" s="39">
        <v>0</v>
      </c>
      <c r="H73" s="40">
        <v>0</v>
      </c>
    </row>
    <row r="74" spans="1:8" s="3" customFormat="1" ht="12" x14ac:dyDescent="0.2">
      <c r="A74" s="47"/>
      <c r="B74" s="31" t="s">
        <v>5</v>
      </c>
      <c r="C74" s="63"/>
      <c r="D74" s="63"/>
      <c r="E74" s="39">
        <v>0</v>
      </c>
      <c r="F74" s="39">
        <v>0</v>
      </c>
      <c r="G74" s="39">
        <v>0</v>
      </c>
      <c r="H74" s="40">
        <v>0</v>
      </c>
    </row>
    <row r="75" spans="1:8" x14ac:dyDescent="0.2">
      <c r="A75" s="45"/>
      <c r="B75" s="30" t="s">
        <v>4</v>
      </c>
      <c r="C75" s="61"/>
      <c r="D75" s="61"/>
      <c r="E75" s="36">
        <v>83200</v>
      </c>
      <c r="F75" s="36">
        <f>G75</f>
        <v>44600</v>
      </c>
      <c r="G75" s="36">
        <v>44600</v>
      </c>
      <c r="H75" s="41">
        <v>0</v>
      </c>
    </row>
    <row r="76" spans="1:8" x14ac:dyDescent="0.2">
      <c r="A76" s="46"/>
      <c r="B76" s="32" t="s">
        <v>3</v>
      </c>
      <c r="C76" s="62"/>
      <c r="D76" s="62"/>
      <c r="E76" s="43">
        <v>0</v>
      </c>
      <c r="F76" s="43">
        <v>0</v>
      </c>
      <c r="G76" s="43">
        <v>0</v>
      </c>
      <c r="H76" s="44">
        <v>0</v>
      </c>
    </row>
    <row r="77" spans="1:8" ht="18.75" customHeight="1" x14ac:dyDescent="0.2">
      <c r="A77" s="56">
        <v>12</v>
      </c>
      <c r="B77" s="28" t="s">
        <v>41</v>
      </c>
      <c r="C77" s="64" t="s">
        <v>27</v>
      </c>
      <c r="D77" s="64" t="s">
        <v>34</v>
      </c>
      <c r="E77" s="21">
        <f>E78+E81+E82</f>
        <v>27992</v>
      </c>
      <c r="F77" s="21">
        <f>F78+F81+F82</f>
        <v>15680</v>
      </c>
      <c r="G77" s="21">
        <f>G78+G81+G82</f>
        <v>15680</v>
      </c>
      <c r="H77" s="22">
        <f>H78+H81+H82</f>
        <v>0</v>
      </c>
    </row>
    <row r="78" spans="1:8" x14ac:dyDescent="0.2">
      <c r="A78" s="45"/>
      <c r="B78" s="30" t="s">
        <v>7</v>
      </c>
      <c r="C78" s="61"/>
      <c r="D78" s="61"/>
      <c r="E78" s="36">
        <f>SUM(E79:E80)</f>
        <v>0</v>
      </c>
      <c r="F78" s="36">
        <f>SUM(F79:F80)</f>
        <v>0</v>
      </c>
      <c r="G78" s="36">
        <f>SUM(G79:G80)</f>
        <v>0</v>
      </c>
      <c r="H78" s="41">
        <f>SUM(H79:H80)</f>
        <v>0</v>
      </c>
    </row>
    <row r="79" spans="1:8" x14ac:dyDescent="0.2">
      <c r="A79" s="47"/>
      <c r="B79" s="31" t="s">
        <v>6</v>
      </c>
      <c r="C79" s="63"/>
      <c r="D79" s="63"/>
      <c r="E79" s="39">
        <v>0</v>
      </c>
      <c r="F79" s="39">
        <v>0</v>
      </c>
      <c r="G79" s="39">
        <v>0</v>
      </c>
      <c r="H79" s="40">
        <v>0</v>
      </c>
    </row>
    <row r="80" spans="1:8" x14ac:dyDescent="0.2">
      <c r="A80" s="47"/>
      <c r="B80" s="31" t="s">
        <v>5</v>
      </c>
      <c r="C80" s="63"/>
      <c r="D80" s="63"/>
      <c r="E80" s="39">
        <v>0</v>
      </c>
      <c r="F80" s="39">
        <v>0</v>
      </c>
      <c r="G80" s="39">
        <v>0</v>
      </c>
      <c r="H80" s="40">
        <v>0</v>
      </c>
    </row>
    <row r="81" spans="1:8" ht="15" customHeight="1" x14ac:dyDescent="0.2">
      <c r="A81" s="45"/>
      <c r="B81" s="30" t="s">
        <v>4</v>
      </c>
      <c r="C81" s="61"/>
      <c r="D81" s="61"/>
      <c r="E81" s="36">
        <v>27992</v>
      </c>
      <c r="F81" s="36">
        <f>G81</f>
        <v>15680</v>
      </c>
      <c r="G81" s="36">
        <v>15680</v>
      </c>
      <c r="H81" s="41">
        <v>0</v>
      </c>
    </row>
    <row r="82" spans="1:8" x14ac:dyDescent="0.2">
      <c r="A82" s="48"/>
      <c r="B82" s="33" t="s">
        <v>3</v>
      </c>
      <c r="C82" s="65"/>
      <c r="D82" s="65"/>
      <c r="E82" s="49">
        <v>0</v>
      </c>
      <c r="F82" s="49">
        <v>0</v>
      </c>
      <c r="G82" s="49">
        <v>0</v>
      </c>
      <c r="H82" s="50">
        <v>0</v>
      </c>
    </row>
    <row r="83" spans="1:8" x14ac:dyDescent="0.2">
      <c r="A83" s="55">
        <v>13</v>
      </c>
      <c r="B83" s="24" t="s">
        <v>44</v>
      </c>
      <c r="C83" s="57" t="s">
        <v>27</v>
      </c>
      <c r="D83" s="57" t="s">
        <v>31</v>
      </c>
      <c r="E83" s="23">
        <f>E84+E87+E88</f>
        <v>16758</v>
      </c>
      <c r="F83" s="23">
        <f>F84+F87+F88</f>
        <v>16758</v>
      </c>
      <c r="G83" s="23">
        <f>G84+G87+G88</f>
        <v>16758</v>
      </c>
      <c r="H83" s="26">
        <f>H84+H87+H88</f>
        <v>0</v>
      </c>
    </row>
    <row r="84" spans="1:8" x14ac:dyDescent="0.2">
      <c r="A84" s="45"/>
      <c r="B84" s="30" t="s">
        <v>7</v>
      </c>
      <c r="C84" s="61"/>
      <c r="D84" s="61"/>
      <c r="E84" s="36">
        <f>SUM(E85:E86)</f>
        <v>0</v>
      </c>
      <c r="F84" s="36">
        <f>SUM(F85:F86)</f>
        <v>0</v>
      </c>
      <c r="G84" s="36">
        <f>SUM(G85:G86)</f>
        <v>0</v>
      </c>
      <c r="H84" s="41">
        <f>SUM(H85:H86)</f>
        <v>0</v>
      </c>
    </row>
    <row r="85" spans="1:8" x14ac:dyDescent="0.2">
      <c r="A85" s="47"/>
      <c r="B85" s="31" t="s">
        <v>6</v>
      </c>
      <c r="C85" s="63"/>
      <c r="D85" s="63"/>
      <c r="E85" s="39">
        <v>0</v>
      </c>
      <c r="F85" s="39">
        <v>0</v>
      </c>
      <c r="G85" s="39">
        <v>0</v>
      </c>
      <c r="H85" s="40">
        <v>0</v>
      </c>
    </row>
    <row r="86" spans="1:8" x14ac:dyDescent="0.2">
      <c r="A86" s="47"/>
      <c r="B86" s="31" t="s">
        <v>5</v>
      </c>
      <c r="C86" s="63"/>
      <c r="D86" s="63"/>
      <c r="E86" s="39">
        <v>0</v>
      </c>
      <c r="F86" s="39">
        <v>0</v>
      </c>
      <c r="G86" s="39">
        <v>0</v>
      </c>
      <c r="H86" s="40">
        <v>0</v>
      </c>
    </row>
    <row r="87" spans="1:8" x14ac:dyDescent="0.2">
      <c r="A87" s="45"/>
      <c r="B87" s="30" t="s">
        <v>4</v>
      </c>
      <c r="C87" s="61"/>
      <c r="D87" s="61"/>
      <c r="E87" s="36">
        <v>16758</v>
      </c>
      <c r="F87" s="36">
        <f>G87</f>
        <v>16758</v>
      </c>
      <c r="G87" s="36">
        <v>16758</v>
      </c>
      <c r="H87" s="41">
        <v>0</v>
      </c>
    </row>
    <row r="88" spans="1:8" x14ac:dyDescent="0.2">
      <c r="A88" s="46"/>
      <c r="B88" s="32" t="s">
        <v>3</v>
      </c>
      <c r="C88" s="62"/>
      <c r="D88" s="62"/>
      <c r="E88" s="43">
        <v>0</v>
      </c>
      <c r="F88" s="43">
        <v>0</v>
      </c>
      <c r="G88" s="43">
        <v>0</v>
      </c>
      <c r="H88" s="44">
        <v>0</v>
      </c>
    </row>
    <row r="89" spans="1:8" ht="18" customHeight="1" x14ac:dyDescent="0.2">
      <c r="A89" s="56">
        <v>14</v>
      </c>
      <c r="B89" s="14" t="s">
        <v>20</v>
      </c>
      <c r="C89" s="64" t="s">
        <v>27</v>
      </c>
      <c r="D89" s="64" t="s">
        <v>31</v>
      </c>
      <c r="E89" s="21">
        <f>E90+E93+E94</f>
        <v>4127</v>
      </c>
      <c r="F89" s="21">
        <f>F90+F93+F94</f>
        <v>4127</v>
      </c>
      <c r="G89" s="21">
        <f>G90+G93+G94</f>
        <v>4127</v>
      </c>
      <c r="H89" s="22">
        <f>H90+H93+H94</f>
        <v>0</v>
      </c>
    </row>
    <row r="90" spans="1:8" x14ac:dyDescent="0.2">
      <c r="A90" s="45"/>
      <c r="B90" s="30" t="s">
        <v>7</v>
      </c>
      <c r="C90" s="61"/>
      <c r="D90" s="61"/>
      <c r="E90" s="36">
        <f>SUM(E91:E92)</f>
        <v>0</v>
      </c>
      <c r="F90" s="36">
        <f>SUM(F91:F92)</f>
        <v>0</v>
      </c>
      <c r="G90" s="36">
        <f>SUM(G91:G92)</f>
        <v>0</v>
      </c>
      <c r="H90" s="41">
        <f>SUM(H91:H92)</f>
        <v>0</v>
      </c>
    </row>
    <row r="91" spans="1:8" x14ac:dyDescent="0.2">
      <c r="A91" s="47"/>
      <c r="B91" s="31" t="s">
        <v>6</v>
      </c>
      <c r="C91" s="63"/>
      <c r="D91" s="63"/>
      <c r="E91" s="39">
        <v>0</v>
      </c>
      <c r="F91" s="39">
        <v>0</v>
      </c>
      <c r="G91" s="39">
        <v>0</v>
      </c>
      <c r="H91" s="40">
        <v>0</v>
      </c>
    </row>
    <row r="92" spans="1:8" x14ac:dyDescent="0.2">
      <c r="A92" s="47"/>
      <c r="B92" s="31" t="s">
        <v>5</v>
      </c>
      <c r="C92" s="63"/>
      <c r="D92" s="63"/>
      <c r="E92" s="39">
        <v>0</v>
      </c>
      <c r="F92" s="39">
        <v>0</v>
      </c>
      <c r="G92" s="39">
        <v>0</v>
      </c>
      <c r="H92" s="40">
        <v>0</v>
      </c>
    </row>
    <row r="93" spans="1:8" x14ac:dyDescent="0.2">
      <c r="A93" s="45"/>
      <c r="B93" s="30" t="s">
        <v>4</v>
      </c>
      <c r="C93" s="61"/>
      <c r="D93" s="61"/>
      <c r="E93" s="36">
        <v>4127</v>
      </c>
      <c r="F93" s="36">
        <f>G93</f>
        <v>4127</v>
      </c>
      <c r="G93" s="36">
        <v>4127</v>
      </c>
      <c r="H93" s="41">
        <v>0</v>
      </c>
    </row>
    <row r="94" spans="1:8" x14ac:dyDescent="0.2">
      <c r="A94" s="48"/>
      <c r="B94" s="33" t="s">
        <v>3</v>
      </c>
      <c r="C94" s="65"/>
      <c r="D94" s="65"/>
      <c r="E94" s="49">
        <v>0</v>
      </c>
      <c r="F94" s="49">
        <v>0</v>
      </c>
      <c r="G94" s="49">
        <v>0</v>
      </c>
      <c r="H94" s="50">
        <v>0</v>
      </c>
    </row>
    <row r="95" spans="1:8" ht="17.25" customHeight="1" x14ac:dyDescent="0.2">
      <c r="A95" s="55">
        <v>15</v>
      </c>
      <c r="B95" s="24" t="s">
        <v>42</v>
      </c>
      <c r="C95" s="57" t="s">
        <v>24</v>
      </c>
      <c r="D95" s="57" t="s">
        <v>25</v>
      </c>
      <c r="E95" s="23">
        <f>E96+E99+E100</f>
        <v>10000</v>
      </c>
      <c r="F95" s="23">
        <f>F96+F99+F100</f>
        <v>10000</v>
      </c>
      <c r="G95" s="23">
        <f>G96+G99+G100</f>
        <v>10000</v>
      </c>
      <c r="H95" s="26">
        <f>H96+H99+H100</f>
        <v>0</v>
      </c>
    </row>
    <row r="96" spans="1:8" x14ac:dyDescent="0.2">
      <c r="A96" s="45"/>
      <c r="B96" s="30" t="s">
        <v>7</v>
      </c>
      <c r="C96" s="61"/>
      <c r="D96" s="61"/>
      <c r="E96" s="36">
        <f>SUM(E97:E98)</f>
        <v>10000</v>
      </c>
      <c r="F96" s="36">
        <f>SUM(F97:F98)</f>
        <v>10000</v>
      </c>
      <c r="G96" s="36">
        <f>SUM(G97:G98)</f>
        <v>10000</v>
      </c>
      <c r="H96" s="41">
        <f>SUM(H97:H98)</f>
        <v>0</v>
      </c>
    </row>
    <row r="97" spans="1:9" x14ac:dyDescent="0.2">
      <c r="A97" s="47"/>
      <c r="B97" s="31" t="s">
        <v>6</v>
      </c>
      <c r="C97" s="63"/>
      <c r="D97" s="63"/>
      <c r="E97" s="39">
        <v>10000</v>
      </c>
      <c r="F97" s="39">
        <f>G97</f>
        <v>10000</v>
      </c>
      <c r="G97" s="39">
        <v>10000</v>
      </c>
      <c r="H97" s="40">
        <v>0</v>
      </c>
    </row>
    <row r="98" spans="1:9" x14ac:dyDescent="0.2">
      <c r="A98" s="47"/>
      <c r="B98" s="31" t="s">
        <v>5</v>
      </c>
      <c r="C98" s="63"/>
      <c r="D98" s="63"/>
      <c r="E98" s="39">
        <v>0</v>
      </c>
      <c r="F98" s="39">
        <v>0</v>
      </c>
      <c r="G98" s="39">
        <v>0</v>
      </c>
      <c r="H98" s="40">
        <v>0</v>
      </c>
    </row>
    <row r="99" spans="1:9" x14ac:dyDescent="0.2">
      <c r="A99" s="45"/>
      <c r="B99" s="30" t="s">
        <v>4</v>
      </c>
      <c r="C99" s="61"/>
      <c r="D99" s="61"/>
      <c r="E99" s="36">
        <v>0</v>
      </c>
      <c r="F99" s="36">
        <v>0</v>
      </c>
      <c r="G99" s="36">
        <v>0</v>
      </c>
      <c r="H99" s="41">
        <v>0</v>
      </c>
    </row>
    <row r="100" spans="1:9" x14ac:dyDescent="0.2">
      <c r="A100" s="46"/>
      <c r="B100" s="32" t="s">
        <v>3</v>
      </c>
      <c r="C100" s="62"/>
      <c r="D100" s="62"/>
      <c r="E100" s="43">
        <v>0</v>
      </c>
      <c r="F100" s="43">
        <v>0</v>
      </c>
      <c r="G100" s="43">
        <v>0</v>
      </c>
      <c r="H100" s="44">
        <v>0</v>
      </c>
    </row>
    <row r="101" spans="1:9" ht="30" customHeight="1" x14ac:dyDescent="0.2">
      <c r="A101" s="56">
        <v>16</v>
      </c>
      <c r="B101" s="14" t="s">
        <v>46</v>
      </c>
      <c r="C101" s="64" t="s">
        <v>27</v>
      </c>
      <c r="D101" s="64" t="s">
        <v>31</v>
      </c>
      <c r="E101" s="21">
        <f>E102+E105+E106</f>
        <v>16557</v>
      </c>
      <c r="F101" s="21">
        <f>F102+F105+F106</f>
        <v>16557</v>
      </c>
      <c r="G101" s="21">
        <f>G102+G105+G106</f>
        <v>16557</v>
      </c>
      <c r="H101" s="22">
        <f>H102+H105+H106</f>
        <v>0</v>
      </c>
      <c r="I101" s="18"/>
    </row>
    <row r="102" spans="1:9" x14ac:dyDescent="0.2">
      <c r="A102" s="45"/>
      <c r="B102" s="30" t="s">
        <v>7</v>
      </c>
      <c r="C102" s="61"/>
      <c r="D102" s="61"/>
      <c r="E102" s="36">
        <f>SUM(E103:E104)</f>
        <v>16557</v>
      </c>
      <c r="F102" s="36">
        <f>SUM(F103:F104)</f>
        <v>16557</v>
      </c>
      <c r="G102" s="36">
        <f>SUM(G103:G104)</f>
        <v>16557</v>
      </c>
      <c r="H102" s="41">
        <f>SUM(H103:H104)</f>
        <v>0</v>
      </c>
      <c r="I102" s="18"/>
    </row>
    <row r="103" spans="1:9" x14ac:dyDescent="0.2">
      <c r="A103" s="47"/>
      <c r="B103" s="31" t="s">
        <v>6</v>
      </c>
      <c r="C103" s="63"/>
      <c r="D103" s="63"/>
      <c r="E103" s="39">
        <v>16557</v>
      </c>
      <c r="F103" s="39">
        <f>G103</f>
        <v>16557</v>
      </c>
      <c r="G103" s="39">
        <v>16557</v>
      </c>
      <c r="H103" s="40">
        <v>0</v>
      </c>
      <c r="I103" s="18"/>
    </row>
    <row r="104" spans="1:9" x14ac:dyDescent="0.2">
      <c r="A104" s="47"/>
      <c r="B104" s="31" t="s">
        <v>5</v>
      </c>
      <c r="C104" s="63"/>
      <c r="D104" s="63"/>
      <c r="E104" s="39">
        <v>0</v>
      </c>
      <c r="F104" s="39">
        <v>0</v>
      </c>
      <c r="G104" s="39">
        <v>0</v>
      </c>
      <c r="H104" s="40">
        <v>0</v>
      </c>
      <c r="I104" s="18"/>
    </row>
    <row r="105" spans="1:9" x14ac:dyDescent="0.2">
      <c r="A105" s="45"/>
      <c r="B105" s="30" t="s">
        <v>4</v>
      </c>
      <c r="C105" s="61"/>
      <c r="D105" s="61"/>
      <c r="E105" s="36">
        <v>0</v>
      </c>
      <c r="F105" s="36">
        <v>0</v>
      </c>
      <c r="G105" s="36">
        <v>0</v>
      </c>
      <c r="H105" s="41">
        <v>0</v>
      </c>
      <c r="I105" s="18"/>
    </row>
    <row r="106" spans="1:9" ht="13.5" thickBot="1" x14ac:dyDescent="0.25">
      <c r="A106" s="51"/>
      <c r="B106" s="34" t="s">
        <v>3</v>
      </c>
      <c r="C106" s="66"/>
      <c r="D106" s="66"/>
      <c r="E106" s="52">
        <v>0</v>
      </c>
      <c r="F106" s="52">
        <v>0</v>
      </c>
      <c r="G106" s="52">
        <v>0</v>
      </c>
      <c r="H106" s="53">
        <v>0</v>
      </c>
      <c r="I106" s="18"/>
    </row>
    <row r="107" spans="1:9" hidden="1" x14ac:dyDescent="0.2">
      <c r="A107" s="67"/>
      <c r="B107" s="68"/>
      <c r="C107" s="69"/>
      <c r="D107" s="69"/>
      <c r="E107" s="54"/>
      <c r="F107" s="54">
        <f>F11+F17+F23+F29+F35+F41+F47+F53+F59+F65+F71+F77+F83+F89+F95+F101</f>
        <v>420891</v>
      </c>
      <c r="G107" s="54">
        <f>G11+G17+G23+G29+G35+G41+G47+G53+G59+G65+G71+G77+G83+G89+G95+G101</f>
        <v>420891</v>
      </c>
      <c r="H107" s="54"/>
      <c r="I107" s="18"/>
    </row>
    <row r="108" spans="1:9" ht="69" customHeight="1" x14ac:dyDescent="0.2">
      <c r="A108" s="73" t="s">
        <v>2</v>
      </c>
      <c r="B108" s="73"/>
      <c r="C108" s="73"/>
      <c r="D108" s="73"/>
      <c r="E108" s="73"/>
      <c r="F108" s="73"/>
      <c r="G108" s="73"/>
      <c r="H108" s="73"/>
      <c r="I108" s="18"/>
    </row>
    <row r="109" spans="1:9" x14ac:dyDescent="0.2">
      <c r="A109" s="71" t="s">
        <v>1</v>
      </c>
      <c r="B109" s="71"/>
      <c r="C109" s="71"/>
      <c r="D109" s="71"/>
      <c r="E109" s="72"/>
      <c r="F109" s="72"/>
      <c r="G109" s="72"/>
      <c r="H109" s="72"/>
    </row>
    <row r="110" spans="1:9" ht="28.5" customHeight="1" x14ac:dyDescent="0.2">
      <c r="A110" s="74" t="s">
        <v>0</v>
      </c>
      <c r="B110" s="75"/>
      <c r="C110" s="75"/>
      <c r="D110" s="75"/>
      <c r="E110" s="75"/>
      <c r="F110" s="75"/>
      <c r="G110" s="75"/>
      <c r="H110" s="75"/>
    </row>
    <row r="111" spans="1:9" x14ac:dyDescent="0.2">
      <c r="A111" s="2"/>
      <c r="B111" s="2"/>
      <c r="C111" s="2"/>
      <c r="D111" s="2"/>
      <c r="E111" s="2"/>
      <c r="F111" s="2"/>
      <c r="G111" s="2"/>
      <c r="H111" s="2"/>
    </row>
    <row r="112" spans="1:9" x14ac:dyDescent="0.2">
      <c r="A112" s="2"/>
      <c r="B112" s="2"/>
      <c r="C112" s="2"/>
      <c r="D112" s="2"/>
      <c r="E112" s="2"/>
      <c r="F112" s="2"/>
      <c r="G112" s="2"/>
      <c r="H112" s="2"/>
    </row>
    <row r="117" spans="2:5" x14ac:dyDescent="0.2">
      <c r="B117" s="1"/>
      <c r="C117" s="1"/>
      <c r="D117" s="1"/>
      <c r="E117" s="1"/>
    </row>
    <row r="118" spans="2:5" x14ac:dyDescent="0.2">
      <c r="B118" s="1"/>
      <c r="C118" s="1"/>
      <c r="D118" s="1"/>
      <c r="E118" s="1"/>
    </row>
  </sheetData>
  <mergeCells count="10">
    <mergeCell ref="A108:H108"/>
    <mergeCell ref="A110:H110"/>
    <mergeCell ref="A7:A8"/>
    <mergeCell ref="A3:H3"/>
    <mergeCell ref="A4:H4"/>
    <mergeCell ref="B7:B8"/>
    <mergeCell ref="C7:D7"/>
    <mergeCell ref="E7:E8"/>
    <mergeCell ref="F7:H7"/>
    <mergeCell ref="A5:H5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85" orientation="portrait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Ф. 3-б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Шорина Наталья Михайловна</dc:creator>
  <cp:lastModifiedBy>Кушнаренко Марина Николаевна</cp:lastModifiedBy>
  <dcterms:created xsi:type="dcterms:W3CDTF">2015-06-01T07:11:55Z</dcterms:created>
  <dcterms:modified xsi:type="dcterms:W3CDTF">2016-04-14T10:22:21Z</dcterms:modified>
</cp:coreProperties>
</file>