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5440" windowHeight="11145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E29" i="2" l="1"/>
  <c r="E19" i="2"/>
  <c r="E13" i="2" l="1"/>
  <c r="H22" i="2" l="1"/>
  <c r="I22" i="2"/>
  <c r="J22" i="2"/>
  <c r="K22" i="2"/>
  <c r="G22" i="2"/>
  <c r="E24" i="2"/>
  <c r="E25" i="2"/>
  <c r="E26" i="2"/>
  <c r="E23" i="2"/>
  <c r="E22" i="2" l="1"/>
  <c r="H12" i="2"/>
  <c r="I12" i="2"/>
  <c r="J12" i="2"/>
  <c r="K12" i="2"/>
  <c r="G12" i="2"/>
  <c r="E18" i="2"/>
  <c r="E14" i="2"/>
  <c r="E15" i="2"/>
  <c r="E16" i="2"/>
  <c r="E17" i="2"/>
  <c r="E20" i="2"/>
  <c r="E12" i="2" l="1"/>
</calcChain>
</file>

<file path=xl/sharedStrings.xml><?xml version="1.0" encoding="utf-8"?>
<sst xmlns="http://schemas.openxmlformats.org/spreadsheetml/2006/main" count="138" uniqueCount="83">
  <si>
    <t>1.Доходы и расходы</t>
  </si>
  <si>
    <t>№</t>
  </si>
  <si>
    <t>п/п</t>
  </si>
  <si>
    <t xml:space="preserve">Единица </t>
  </si>
  <si>
    <t>измерения</t>
  </si>
  <si>
    <t>( отчет)</t>
  </si>
  <si>
    <t>2016г.</t>
  </si>
  <si>
    <t>Доходы всего, в том числе по видам регулируемых услуг:</t>
  </si>
  <si>
    <t>Обеспечение взлет-посадкии стоянки воздушных судов</t>
  </si>
  <si>
    <t>Обеспечение авиационной безопасности</t>
  </si>
  <si>
    <t>Предоставление аэровокзального комплекса, в т.ч.</t>
  </si>
  <si>
    <t xml:space="preserve"> Предоставление аэровокзального комплекса ВВЛ</t>
  </si>
  <si>
    <t>Предоставление аэровокзального комплекса МВЛ</t>
  </si>
  <si>
    <t>Обслуживание пассажиров, в.т.ч.</t>
  </si>
  <si>
    <t xml:space="preserve"> Обслуживание пассажиров ВВЛ</t>
  </si>
  <si>
    <t xml:space="preserve"> Обслуживание пассажиров МВЛ</t>
  </si>
  <si>
    <t>Расходы всего (включая коммерческие и управленческие расходы), в том числе: по видам регулируемых услуг:</t>
  </si>
  <si>
    <t>Предоставление аэровокзального комплекса ВВЛ</t>
  </si>
  <si>
    <t>Обслуживание пассажиров, в т.ч.</t>
  </si>
  <si>
    <t>Обслуживание пассажиров ВВЛ</t>
  </si>
  <si>
    <t>Обслуживание пассажиров МВЛ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</si>
  <si>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</si>
  <si>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</si>
  <si>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</si>
  <si>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</si>
  <si>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</si>
  <si>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</si>
  <si>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</si>
  <si>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</si>
  <si>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</si>
  <si>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</si>
  <si>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</si>
  <si>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</si>
  <si>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</si>
  <si>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</si>
  <si>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</si>
  <si>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</si>
  <si>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</si>
  <si>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</si>
  <si>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</si>
  <si>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</si>
  <si>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</si>
  <si>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</si>
  <si>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2.1</t>
  </si>
  <si>
    <t>2.2</t>
  </si>
  <si>
    <t>2.3</t>
  </si>
  <si>
    <t>2.5</t>
  </si>
  <si>
    <t>2.4</t>
  </si>
  <si>
    <t>2.6</t>
  </si>
  <si>
    <t>2.7</t>
  </si>
  <si>
    <t>2.8</t>
  </si>
  <si>
    <t>( тыс.руб.)</t>
  </si>
  <si>
    <t xml:space="preserve">                       Форма раскрытия информации об основных показателях </t>
  </si>
  <si>
    <t xml:space="preserve">      финансово-хозяйственной деятельности ОАО "Аэропорт Ростов-на-Дону"</t>
  </si>
  <si>
    <t xml:space="preserve">      в сфере выполнения( оказания) регулируемых работ( услуг) в аэропортах.</t>
  </si>
  <si>
    <t>II. Расшифровка расходов по финансово-хозяйственной деятельности</t>
  </si>
  <si>
    <t>Наименование хозяйств, работ и операций</t>
  </si>
  <si>
    <t>В  том числе по статьям затрат</t>
  </si>
  <si>
    <t>Расходы</t>
  </si>
  <si>
    <t>всего</t>
  </si>
  <si>
    <t xml:space="preserve">Регулируемые виды деятельности 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</si>
  <si>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</si>
  <si>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</si>
  <si>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</si>
  <si>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</si>
  <si>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6. Хранение авиационного топлива</t>
  </si>
  <si>
    <t>Итого по аэропортовой деятельности:</t>
  </si>
  <si>
    <t>5. Обеспечение заправки воздушных судов авиационным  топливом</t>
  </si>
  <si>
    <t>расходы, связанные с участием в совместной деятельности</t>
  </si>
  <si>
    <t>материальные затраты</t>
  </si>
  <si>
    <t>расходы на оплату труда</t>
  </si>
  <si>
    <t>отчисления на соц.нужды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</si>
  <si>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</si>
  <si>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</si>
  <si>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органазациями</t>
  </si>
  <si>
    <t>проценты к уплате по кредитам и займам</t>
  </si>
  <si>
    <t>налоги и игые обязательные платежи и сборы</t>
  </si>
  <si>
    <t>прочие расходы</t>
  </si>
  <si>
    <t>2017г.</t>
  </si>
  <si>
    <t>( план)</t>
  </si>
  <si>
    <t>2016 год. ( отчёт)</t>
  </si>
  <si>
    <t>2017год ( план)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</si>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</sst>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Alignment="1">
      <alignment wrapText="1"/>
    </xf>
    <xf numFmtId="3" fontId="0" fillId="0" borderId="0" xfId="0" applyNumberFormat="1" applyBorder="1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6" xfId="0" applyFont="1" applyBorder="1" applyAlignment="1">
      <alignment vertical="center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/>
    <xf numFmtId="3" fontId="4" fillId="0" borderId="4" xfId="0" applyNumberFormat="1" applyFont="1" applyBorder="1" applyAlignment="1">
      <alignment horizontal="right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/>
    <xf numFmtId="0" fontId="3" fillId="0" borderId="4" xfId="0" applyFont="1" applyBorder="1" applyAlignment="1"/>
    <xf numFmtId="0" fontId="3" fillId="0" borderId="1" xfId="0" applyFont="1" applyBorder="1" applyAlignment="1"/>
    <xf numFmtId="0" fontId="3" fillId="0" borderId="4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3" fillId="0" borderId="7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7" xfId="0" applyFont="1" applyBorder="1"/>
    <xf numFmtId="0" fontId="3" fillId="0" borderId="13" xfId="0" applyFont="1" applyBorder="1"/>
    <xf numFmtId="0" fontId="3" fillId="0" borderId="9" xfId="0" applyFont="1" applyBorder="1" applyAlignment="1"/>
    <xf numFmtId="3" fontId="3" fillId="0" borderId="1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3" fontId="3" fillId="0" borderId="7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center" wrapText="1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3" fontId="3" fillId="0" borderId="14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3" fillId="0" borderId="21" xfId="0" applyFont="1" applyBorder="1"/>
    <xf numFmtId="0" fontId="3" fillId="0" borderId="19" xfId="0" applyFont="1" applyBorder="1"/>
    <xf numFmtId="0" fontId="3" fillId="0" borderId="20" xfId="0" applyFont="1" applyBorder="1"/>
    <xf numFmtId="3" fontId="3" fillId="0" borderId="9" xfId="0" applyNumberFormat="1" applyFont="1" applyBorder="1" applyAlignment="1">
      <alignment horizontal="center"/>
    </xf>
    <xf numFmtId="0" fontId="3" fillId="0" borderId="14" xfId="0" applyFont="1" applyBorder="1"/>
    <xf numFmtId="3" fontId="3" fillId="0" borderId="16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6" xfId="0" applyFont="1" applyFill="1" applyBorder="1"/>
    <xf numFmtId="3" fontId="3" fillId="2" borderId="0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3" fillId="2" borderId="16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0" fontId="3" fillId="2" borderId="19" xfId="0" applyFont="1" applyFill="1" applyBorder="1"/>
    <xf numFmtId="0" fontId="3" fillId="2" borderId="21" xfId="0" applyFont="1" applyFill="1" applyBorder="1"/>
    <xf numFmtId="3" fontId="6" fillId="2" borderId="1" xfId="0" applyNumberFormat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0" fontId="3" fillId="2" borderId="14" xfId="0" applyFont="1" applyFill="1" applyBorder="1"/>
    <xf numFmtId="0" fontId="3" fillId="0" borderId="8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3" fillId="0" borderId="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0"/>
  <sheetViews>
    <sheetView topLeftCell="A7" workbookViewId="0">
      <selection activeCell="I34" sqref="I34"/>
    </sheetView>
  </sheetViews>
  <sheetFormatPr defaultRowHeight="15" x14ac:dyDescent="0.25"/>
  <cols>
    <col min="1" max="1" width="2.28515625" customWidth="1"/>
    <col min="2" max="2" width="6.7109375" customWidth="1"/>
    <col min="6" max="6" width="35" customWidth="1"/>
    <col min="7" max="7" width="12.28515625" customWidth="1"/>
    <col min="8" max="8" width="10.85546875" customWidth="1"/>
    <col min="9" max="9" width="11.28515625" customWidth="1"/>
  </cols>
  <sheetData>
    <row r="2" spans="1:10" ht="15.75" x14ac:dyDescent="0.25">
      <c r="A2" s="6"/>
      <c r="B2" s="7"/>
      <c r="C2" s="101" t="s">
        <v>52</v>
      </c>
      <c r="D2" s="101"/>
      <c r="E2" s="101"/>
      <c r="F2" s="101"/>
      <c r="G2" s="101"/>
      <c r="H2" s="101"/>
      <c r="I2" s="101"/>
    </row>
    <row r="3" spans="1:10" ht="15.75" x14ac:dyDescent="0.25">
      <c r="A3" s="6"/>
      <c r="B3" s="8"/>
      <c r="C3" s="101" t="s">
        <v>53</v>
      </c>
      <c r="D3" s="101"/>
      <c r="E3" s="101"/>
      <c r="F3" s="101"/>
      <c r="G3" s="101"/>
      <c r="H3" s="101"/>
      <c r="I3" s="101"/>
    </row>
    <row r="4" spans="1:10" ht="15.75" x14ac:dyDescent="0.25">
      <c r="A4" s="6"/>
      <c r="B4" s="8"/>
      <c r="C4" s="102" t="s">
        <v>54</v>
      </c>
      <c r="D4" s="102"/>
      <c r="E4" s="102"/>
      <c r="F4" s="102"/>
      <c r="G4" s="102"/>
      <c r="H4" s="102"/>
      <c r="I4" s="102"/>
    </row>
    <row r="5" spans="1:10" ht="15.75" x14ac:dyDescent="0.25">
      <c r="A5" s="6"/>
      <c r="B5" s="8"/>
      <c r="C5" s="8"/>
      <c r="D5" s="8"/>
      <c r="E5" s="8"/>
      <c r="F5" s="8"/>
      <c r="G5" s="8"/>
      <c r="H5" s="8"/>
      <c r="I5" s="8"/>
    </row>
    <row r="6" spans="1:10" ht="15.75" x14ac:dyDescent="0.25">
      <c r="A6" s="6"/>
      <c r="B6" s="8"/>
      <c r="C6" s="8"/>
      <c r="D6" s="8"/>
      <c r="E6" s="103" t="s">
        <v>0</v>
      </c>
      <c r="F6" s="103"/>
      <c r="G6" s="103"/>
      <c r="H6" s="8"/>
      <c r="I6" s="8"/>
    </row>
    <row r="7" spans="1:10" ht="8.25" customHeight="1" x14ac:dyDescent="0.25">
      <c r="A7" s="6"/>
      <c r="B7" s="8"/>
      <c r="C7" s="8"/>
      <c r="D7" s="8"/>
      <c r="E7" s="8"/>
      <c r="F7" s="8"/>
      <c r="G7" s="8"/>
      <c r="H7" s="8"/>
      <c r="I7" s="8"/>
    </row>
    <row r="8" spans="1:10" ht="14.25" customHeight="1" x14ac:dyDescent="0.25">
      <c r="A8" s="6"/>
      <c r="B8" s="9"/>
      <c r="C8" s="10"/>
      <c r="D8" s="10"/>
      <c r="E8" s="10"/>
      <c r="F8" s="10"/>
      <c r="G8" s="11"/>
      <c r="H8" s="10"/>
      <c r="I8" s="11"/>
    </row>
    <row r="9" spans="1:10" ht="15.75" x14ac:dyDescent="0.25">
      <c r="A9" s="6"/>
      <c r="B9" s="12" t="s">
        <v>1</v>
      </c>
      <c r="C9" s="8"/>
      <c r="D9" s="8"/>
      <c r="E9" s="8"/>
      <c r="F9" s="8"/>
      <c r="G9" s="13" t="s">
        <v>3</v>
      </c>
      <c r="H9" s="14" t="s">
        <v>6</v>
      </c>
      <c r="I9" s="13" t="s">
        <v>78</v>
      </c>
    </row>
    <row r="10" spans="1:10" ht="14.25" customHeight="1" x14ac:dyDescent="0.25">
      <c r="A10" s="6"/>
      <c r="B10" s="15" t="s">
        <v>2</v>
      </c>
      <c r="C10" s="16"/>
      <c r="D10" s="16"/>
      <c r="E10" s="16"/>
      <c r="F10" s="16"/>
      <c r="G10" s="17" t="s">
        <v>4</v>
      </c>
      <c r="H10" s="18" t="s">
        <v>5</v>
      </c>
      <c r="I10" s="17" t="s">
        <v>79</v>
      </c>
    </row>
    <row r="11" spans="1:10" ht="18" customHeight="1" x14ac:dyDescent="0.25">
      <c r="A11" s="6"/>
      <c r="B11" s="19">
        <v>1</v>
      </c>
      <c r="C11" s="104" t="s">
        <v>7</v>
      </c>
      <c r="D11" s="105"/>
      <c r="E11" s="105"/>
      <c r="F11" s="106"/>
      <c r="G11" s="20" t="s">
        <v>51</v>
      </c>
      <c r="H11" s="21">
        <v>1873926</v>
      </c>
      <c r="I11" s="74">
        <v>1794524</v>
      </c>
      <c r="J11" s="2"/>
    </row>
    <row r="12" spans="1:10" ht="15.75" x14ac:dyDescent="0.25">
      <c r="A12" s="6"/>
      <c r="B12" s="22" t="s">
        <v>34</v>
      </c>
      <c r="C12" s="23" t="s">
        <v>8</v>
      </c>
      <c r="D12" s="24"/>
      <c r="E12" s="24"/>
      <c r="F12" s="24"/>
      <c r="G12" s="25" t="s">
        <v>51</v>
      </c>
      <c r="H12" s="51">
        <v>258523</v>
      </c>
      <c r="I12" s="50">
        <v>236748</v>
      </c>
      <c r="J12" s="2"/>
    </row>
    <row r="13" spans="1:10" ht="15.75" x14ac:dyDescent="0.25">
      <c r="A13" s="6"/>
      <c r="B13" s="19" t="s">
        <v>35</v>
      </c>
      <c r="C13" s="92" t="s">
        <v>9</v>
      </c>
      <c r="D13" s="93"/>
      <c r="E13" s="93"/>
      <c r="F13" s="94"/>
      <c r="G13" s="25" t="s">
        <v>51</v>
      </c>
      <c r="H13" s="46">
        <v>244527</v>
      </c>
      <c r="I13" s="45">
        <v>227967</v>
      </c>
      <c r="J13" s="2"/>
    </row>
    <row r="14" spans="1:10" ht="15.75" x14ac:dyDescent="0.25">
      <c r="A14" s="6"/>
      <c r="B14" s="22" t="s">
        <v>36</v>
      </c>
      <c r="C14" s="92" t="s">
        <v>10</v>
      </c>
      <c r="D14" s="93"/>
      <c r="E14" s="93"/>
      <c r="F14" s="94"/>
      <c r="G14" s="25" t="s">
        <v>51</v>
      </c>
      <c r="H14" s="51">
        <v>126898</v>
      </c>
      <c r="I14" s="50">
        <v>113760</v>
      </c>
      <c r="J14" s="2"/>
    </row>
    <row r="15" spans="1:10" ht="15.75" x14ac:dyDescent="0.25">
      <c r="A15" s="6"/>
      <c r="B15" s="19" t="s">
        <v>37</v>
      </c>
      <c r="C15" s="26" t="s">
        <v>11</v>
      </c>
      <c r="D15" s="26"/>
      <c r="E15" s="26"/>
      <c r="F15" s="26"/>
      <c r="G15" s="25" t="s">
        <v>51</v>
      </c>
      <c r="H15" s="46">
        <v>85874</v>
      </c>
      <c r="I15" s="45">
        <v>74436</v>
      </c>
      <c r="J15" s="2"/>
    </row>
    <row r="16" spans="1:10" ht="15.75" x14ac:dyDescent="0.25">
      <c r="A16" s="6"/>
      <c r="B16" s="19" t="s">
        <v>38</v>
      </c>
      <c r="C16" s="92" t="s">
        <v>12</v>
      </c>
      <c r="D16" s="93"/>
      <c r="E16" s="93"/>
      <c r="F16" s="94"/>
      <c r="G16" s="25" t="s">
        <v>51</v>
      </c>
      <c r="H16" s="46">
        <v>41024</v>
      </c>
      <c r="I16" s="45">
        <v>39324</v>
      </c>
      <c r="J16" s="2"/>
    </row>
    <row r="17" spans="1:10" ht="15.75" x14ac:dyDescent="0.25">
      <c r="A17" s="6"/>
      <c r="B17" s="22" t="s">
        <v>39</v>
      </c>
      <c r="C17" s="92" t="s">
        <v>13</v>
      </c>
      <c r="D17" s="93"/>
      <c r="E17" s="93"/>
      <c r="F17" s="93"/>
      <c r="G17" s="25" t="s">
        <v>51</v>
      </c>
      <c r="H17" s="66">
        <v>161539</v>
      </c>
      <c r="I17" s="50">
        <v>156056</v>
      </c>
      <c r="J17" s="2"/>
    </row>
    <row r="18" spans="1:10" ht="15.75" x14ac:dyDescent="0.25">
      <c r="A18" s="6"/>
      <c r="B18" s="19" t="s">
        <v>40</v>
      </c>
      <c r="C18" s="26" t="s">
        <v>14</v>
      </c>
      <c r="D18" s="26"/>
      <c r="E18" s="26"/>
      <c r="F18" s="26"/>
      <c r="G18" s="25" t="s">
        <v>51</v>
      </c>
      <c r="H18" s="46">
        <v>103808</v>
      </c>
      <c r="I18" s="45">
        <v>89948</v>
      </c>
      <c r="J18" s="2"/>
    </row>
    <row r="19" spans="1:10" ht="15.75" x14ac:dyDescent="0.25">
      <c r="A19" s="6"/>
      <c r="B19" s="22" t="s">
        <v>41</v>
      </c>
      <c r="C19" s="8" t="s">
        <v>15</v>
      </c>
      <c r="D19" s="8"/>
      <c r="E19" s="8"/>
      <c r="F19" s="8"/>
      <c r="G19" s="25" t="s">
        <v>51</v>
      </c>
      <c r="H19" s="51">
        <v>57731</v>
      </c>
      <c r="I19" s="50">
        <v>66108</v>
      </c>
      <c r="J19" s="2"/>
    </row>
    <row r="20" spans="1:10" ht="34.5" customHeight="1" x14ac:dyDescent="0.25">
      <c r="A20" s="6"/>
      <c r="B20" s="27">
        <v>2</v>
      </c>
      <c r="C20" s="98" t="s">
        <v>16</v>
      </c>
      <c r="D20" s="99"/>
      <c r="E20" s="99"/>
      <c r="F20" s="100"/>
      <c r="G20" s="28" t="s">
        <v>51</v>
      </c>
      <c r="H20" s="70">
        <v>1253683</v>
      </c>
      <c r="I20" s="75">
        <v>1213106</v>
      </c>
      <c r="J20" s="2"/>
    </row>
    <row r="21" spans="1:10" ht="15.75" x14ac:dyDescent="0.25">
      <c r="A21" s="6"/>
      <c r="B21" s="29" t="s">
        <v>43</v>
      </c>
      <c r="C21" s="92" t="s">
        <v>8</v>
      </c>
      <c r="D21" s="93"/>
      <c r="E21" s="93"/>
      <c r="F21" s="94"/>
      <c r="G21" s="25" t="s">
        <v>51</v>
      </c>
      <c r="H21" s="51">
        <v>306768</v>
      </c>
      <c r="I21" s="50">
        <v>303956</v>
      </c>
      <c r="J21" s="2"/>
    </row>
    <row r="22" spans="1:10" ht="15.75" x14ac:dyDescent="0.25">
      <c r="A22" s="6"/>
      <c r="B22" s="30" t="s">
        <v>44</v>
      </c>
      <c r="C22" s="92" t="s">
        <v>9</v>
      </c>
      <c r="D22" s="93"/>
      <c r="E22" s="93"/>
      <c r="F22" s="94"/>
      <c r="G22" s="25" t="s">
        <v>51</v>
      </c>
      <c r="H22" s="46">
        <v>239331</v>
      </c>
      <c r="I22" s="45">
        <v>245743</v>
      </c>
      <c r="J22" s="2"/>
    </row>
    <row r="23" spans="1:10" ht="15.75" x14ac:dyDescent="0.25">
      <c r="A23" s="6"/>
      <c r="B23" s="29" t="s">
        <v>45</v>
      </c>
      <c r="C23" s="92" t="s">
        <v>10</v>
      </c>
      <c r="D23" s="93"/>
      <c r="E23" s="93"/>
      <c r="F23" s="94"/>
      <c r="G23" s="25" t="s">
        <v>51</v>
      </c>
      <c r="H23" s="51">
        <v>56038</v>
      </c>
      <c r="I23" s="50">
        <v>65598</v>
      </c>
      <c r="J23" s="2"/>
    </row>
    <row r="24" spans="1:10" ht="15.75" x14ac:dyDescent="0.25">
      <c r="A24" s="6"/>
      <c r="B24" s="30" t="s">
        <v>47</v>
      </c>
      <c r="C24" s="92" t="s">
        <v>17</v>
      </c>
      <c r="D24" s="93"/>
      <c r="E24" s="93"/>
      <c r="F24" s="94"/>
      <c r="G24" s="25" t="s">
        <v>51</v>
      </c>
      <c r="H24" s="46">
        <v>21648</v>
      </c>
      <c r="I24" s="45">
        <v>47162</v>
      </c>
      <c r="J24" s="2"/>
    </row>
    <row r="25" spans="1:10" ht="15.75" x14ac:dyDescent="0.25">
      <c r="A25" s="6"/>
      <c r="B25" s="29" t="s">
        <v>46</v>
      </c>
      <c r="C25" s="92" t="s">
        <v>12</v>
      </c>
      <c r="D25" s="93"/>
      <c r="E25" s="93"/>
      <c r="F25" s="94"/>
      <c r="G25" s="25" t="s">
        <v>51</v>
      </c>
      <c r="H25" s="51">
        <v>165657</v>
      </c>
      <c r="I25" s="50">
        <v>18436</v>
      </c>
      <c r="J25" s="2"/>
    </row>
    <row r="26" spans="1:10" ht="15.75" x14ac:dyDescent="0.25">
      <c r="A26" s="6"/>
      <c r="B26" s="30" t="s">
        <v>48</v>
      </c>
      <c r="C26" s="92" t="s">
        <v>18</v>
      </c>
      <c r="D26" s="93"/>
      <c r="E26" s="93"/>
      <c r="F26" s="94"/>
      <c r="G26" s="25" t="s">
        <v>51</v>
      </c>
      <c r="H26" s="46">
        <v>96692</v>
      </c>
      <c r="I26" s="45">
        <v>146086</v>
      </c>
      <c r="J26" s="2"/>
    </row>
    <row r="27" spans="1:10" ht="15.75" x14ac:dyDescent="0.25">
      <c r="A27" s="6"/>
      <c r="B27" s="29" t="s">
        <v>49</v>
      </c>
      <c r="C27" s="92" t="s">
        <v>19</v>
      </c>
      <c r="D27" s="93"/>
      <c r="E27" s="93"/>
      <c r="F27" s="94"/>
      <c r="G27" s="25" t="s">
        <v>51</v>
      </c>
      <c r="H27" s="51">
        <v>68965</v>
      </c>
      <c r="I27" s="50">
        <v>100428</v>
      </c>
      <c r="J27" s="2"/>
    </row>
    <row r="28" spans="1:10" ht="15.75" x14ac:dyDescent="0.25">
      <c r="A28" s="6"/>
      <c r="B28" s="30" t="s">
        <v>50</v>
      </c>
      <c r="C28" s="92" t="s">
        <v>20</v>
      </c>
      <c r="D28" s="93"/>
      <c r="E28" s="93"/>
      <c r="F28" s="94"/>
      <c r="G28" s="25" t="s">
        <v>51</v>
      </c>
      <c r="H28" s="46">
        <v>68965</v>
      </c>
      <c r="I28" s="45">
        <v>45658</v>
      </c>
      <c r="J28" s="2"/>
    </row>
    <row r="29" spans="1:10" ht="15.75" x14ac:dyDescent="0.25">
      <c r="A29" s="6"/>
      <c r="B29" s="31">
        <v>3</v>
      </c>
      <c r="C29" s="95" t="s">
        <v>21</v>
      </c>
      <c r="D29" s="96"/>
      <c r="E29" s="96"/>
      <c r="F29" s="97"/>
      <c r="G29" s="20" t="s">
        <v>51</v>
      </c>
      <c r="H29" s="71">
        <v>620243</v>
      </c>
      <c r="I29" s="73">
        <v>581418</v>
      </c>
      <c r="J29" s="2"/>
    </row>
    <row r="30" spans="1:10" ht="15.75" x14ac:dyDescent="0.25">
      <c r="A30" s="6"/>
      <c r="B30" s="32">
        <v>4</v>
      </c>
      <c r="C30" s="92" t="s">
        <v>22</v>
      </c>
      <c r="D30" s="93"/>
      <c r="E30" s="93"/>
      <c r="F30" s="94"/>
      <c r="G30" s="25" t="s">
        <v>51</v>
      </c>
      <c r="H30" s="46" t="s">
        <v>82</v>
      </c>
      <c r="I30" s="45" t="s">
        <v>82</v>
      </c>
      <c r="J30" s="2"/>
    </row>
    <row r="31" spans="1:10" ht="15.75" x14ac:dyDescent="0.25">
      <c r="A31" s="6"/>
      <c r="B31" s="13">
        <v>5</v>
      </c>
      <c r="C31" s="92" t="s">
        <v>23</v>
      </c>
      <c r="D31" s="93"/>
      <c r="E31" s="93"/>
      <c r="F31" s="94"/>
      <c r="G31" s="25" t="s">
        <v>51</v>
      </c>
      <c r="H31" s="51">
        <v>48968</v>
      </c>
      <c r="I31" s="50">
        <v>40334</v>
      </c>
      <c r="J31" s="2"/>
    </row>
    <row r="32" spans="1:10" ht="15.75" x14ac:dyDescent="0.25">
      <c r="A32" s="6"/>
      <c r="B32" s="32">
        <v>6</v>
      </c>
      <c r="C32" s="92" t="s">
        <v>24</v>
      </c>
      <c r="D32" s="93"/>
      <c r="E32" s="93"/>
      <c r="F32" s="94"/>
      <c r="G32" s="25" t="s">
        <v>51</v>
      </c>
      <c r="H32" s="46" t="s">
        <v>82</v>
      </c>
      <c r="I32" s="45" t="s">
        <v>82</v>
      </c>
      <c r="J32" s="2"/>
    </row>
    <row r="33" spans="1:10" ht="15.75" x14ac:dyDescent="0.25">
      <c r="A33" s="6"/>
      <c r="B33" s="13">
        <v>7</v>
      </c>
      <c r="C33" s="92" t="s">
        <v>25</v>
      </c>
      <c r="D33" s="93"/>
      <c r="E33" s="93"/>
      <c r="F33" s="94"/>
      <c r="G33" s="25" t="s">
        <v>51</v>
      </c>
      <c r="H33" s="51">
        <v>117862</v>
      </c>
      <c r="I33" s="50">
        <v>432355</v>
      </c>
      <c r="J33" s="2"/>
    </row>
    <row r="34" spans="1:10" ht="15.75" x14ac:dyDescent="0.25">
      <c r="A34" s="6"/>
      <c r="B34" s="32">
        <v>8</v>
      </c>
      <c r="C34" s="92" t="s">
        <v>26</v>
      </c>
      <c r="D34" s="93"/>
      <c r="E34" s="93"/>
      <c r="F34" s="94"/>
      <c r="G34" s="25" t="s">
        <v>51</v>
      </c>
      <c r="H34" s="46">
        <v>333978</v>
      </c>
      <c r="I34" s="45">
        <v>451667</v>
      </c>
      <c r="J34" s="2"/>
    </row>
    <row r="35" spans="1:10" ht="15.75" x14ac:dyDescent="0.25">
      <c r="A35" s="6"/>
      <c r="B35" s="31">
        <v>9</v>
      </c>
      <c r="C35" s="95" t="s">
        <v>27</v>
      </c>
      <c r="D35" s="96"/>
      <c r="E35" s="96"/>
      <c r="F35" s="97"/>
      <c r="G35" s="20" t="s">
        <v>51</v>
      </c>
      <c r="H35" s="71">
        <v>453095</v>
      </c>
      <c r="I35" s="73">
        <v>602440</v>
      </c>
      <c r="J35" s="2"/>
    </row>
    <row r="36" spans="1:10" ht="15.75" x14ac:dyDescent="0.25">
      <c r="A36" s="6"/>
      <c r="B36" s="32">
        <v>10</v>
      </c>
      <c r="C36" s="92" t="s">
        <v>28</v>
      </c>
      <c r="D36" s="93"/>
      <c r="E36" s="93"/>
      <c r="F36" s="94"/>
      <c r="G36" s="25" t="s">
        <v>51</v>
      </c>
      <c r="H36" s="46">
        <v>95304</v>
      </c>
      <c r="I36" s="45">
        <v>120494</v>
      </c>
      <c r="J36" s="2"/>
    </row>
    <row r="37" spans="1:10" ht="15.75" x14ac:dyDescent="0.25">
      <c r="A37" s="6"/>
      <c r="B37" s="29" t="s">
        <v>42</v>
      </c>
      <c r="C37" s="23" t="s">
        <v>29</v>
      </c>
      <c r="D37" s="24"/>
      <c r="E37" s="24"/>
      <c r="F37" s="24"/>
      <c r="G37" s="25" t="s">
        <v>51</v>
      </c>
      <c r="H37" s="51">
        <v>29913</v>
      </c>
      <c r="I37" s="50" t="s">
        <v>82</v>
      </c>
      <c r="J37" s="2"/>
    </row>
    <row r="38" spans="1:10" ht="15.75" x14ac:dyDescent="0.25">
      <c r="A38" s="6"/>
      <c r="B38" s="32">
        <v>11</v>
      </c>
      <c r="C38" s="92" t="s">
        <v>30</v>
      </c>
      <c r="D38" s="93"/>
      <c r="E38" s="93"/>
      <c r="F38" s="94"/>
      <c r="G38" s="25" t="s">
        <v>51</v>
      </c>
      <c r="H38" s="46">
        <v>29839</v>
      </c>
      <c r="I38" s="45" t="s">
        <v>82</v>
      </c>
      <c r="J38" s="2"/>
    </row>
    <row r="39" spans="1:10" ht="15.75" x14ac:dyDescent="0.25">
      <c r="A39" s="6"/>
      <c r="B39" s="13">
        <v>12</v>
      </c>
      <c r="C39" s="33"/>
      <c r="D39" s="34" t="s">
        <v>31</v>
      </c>
      <c r="E39" s="34"/>
      <c r="F39" s="35"/>
      <c r="G39" s="25" t="s">
        <v>51</v>
      </c>
      <c r="H39" s="51">
        <v>4611</v>
      </c>
      <c r="I39" s="50" t="s">
        <v>82</v>
      </c>
      <c r="J39" s="2"/>
    </row>
    <row r="40" spans="1:10" ht="15.75" x14ac:dyDescent="0.25">
      <c r="A40" s="6"/>
      <c r="B40" s="32">
        <v>13</v>
      </c>
      <c r="C40" s="92" t="s">
        <v>32</v>
      </c>
      <c r="D40" s="93"/>
      <c r="E40" s="93"/>
      <c r="F40" s="94"/>
      <c r="G40" s="25" t="s">
        <v>51</v>
      </c>
      <c r="H40" s="46">
        <v>207</v>
      </c>
      <c r="I40" s="45" t="s">
        <v>82</v>
      </c>
      <c r="J40" s="2"/>
    </row>
    <row r="41" spans="1:10" ht="15.75" x14ac:dyDescent="0.25">
      <c r="A41" s="6"/>
      <c r="B41" s="39">
        <v>14</v>
      </c>
      <c r="C41" s="95" t="s">
        <v>33</v>
      </c>
      <c r="D41" s="96"/>
      <c r="E41" s="96"/>
      <c r="F41" s="97"/>
      <c r="G41" s="20" t="s">
        <v>51</v>
      </c>
      <c r="H41" s="72">
        <v>332356</v>
      </c>
      <c r="I41" s="74">
        <v>481946</v>
      </c>
      <c r="J41" s="2"/>
    </row>
    <row r="42" spans="1:10" ht="15.75" x14ac:dyDescent="0.25">
      <c r="A42" s="6"/>
      <c r="B42" s="8"/>
      <c r="C42" s="8"/>
      <c r="D42" s="8"/>
      <c r="E42" s="8"/>
      <c r="F42" s="8"/>
      <c r="G42" s="8"/>
      <c r="H42" s="8"/>
      <c r="I42" s="8"/>
    </row>
    <row r="43" spans="1:10" x14ac:dyDescent="0.25">
      <c r="A43" s="6"/>
      <c r="B43" s="37"/>
      <c r="C43" s="37"/>
      <c r="D43" s="37"/>
      <c r="E43" s="37"/>
      <c r="F43" s="37"/>
      <c r="G43" s="37"/>
      <c r="H43" s="38"/>
      <c r="I43" s="37"/>
    </row>
    <row r="44" spans="1:10" x14ac:dyDescent="0.25">
      <c r="B44" s="1"/>
      <c r="C44" s="1"/>
      <c r="D44" s="1"/>
      <c r="E44" s="1"/>
      <c r="F44" s="1"/>
      <c r="G44" s="1"/>
      <c r="H44" s="4"/>
      <c r="I44" s="1"/>
    </row>
    <row r="45" spans="1:10" x14ac:dyDescent="0.25">
      <c r="B45" s="1"/>
      <c r="C45" s="1"/>
      <c r="D45" s="1"/>
      <c r="E45" s="1"/>
      <c r="F45" s="1"/>
      <c r="G45" s="1"/>
      <c r="H45" s="1"/>
      <c r="I45" s="1"/>
    </row>
    <row r="46" spans="1:10" x14ac:dyDescent="0.25">
      <c r="B46" s="1"/>
      <c r="C46" s="1"/>
      <c r="D46" s="1"/>
      <c r="E46" s="1"/>
      <c r="F46" s="1"/>
      <c r="G46" s="1"/>
      <c r="H46" s="1"/>
      <c r="I46" s="1"/>
    </row>
    <row r="47" spans="1:10" x14ac:dyDescent="0.25">
      <c r="B47" s="1"/>
      <c r="C47" s="1"/>
      <c r="D47" s="1"/>
      <c r="E47" s="1"/>
      <c r="F47" s="1"/>
      <c r="G47" s="1"/>
      <c r="H47" s="1"/>
      <c r="I47" s="1"/>
    </row>
    <row r="48" spans="1:10" x14ac:dyDescent="0.25">
      <c r="B48" s="1"/>
      <c r="C48" s="1"/>
      <c r="D48" s="1"/>
      <c r="E48" s="1"/>
      <c r="F48" s="1"/>
      <c r="G48" s="1"/>
      <c r="H48" s="1"/>
      <c r="I48" s="1"/>
    </row>
    <row r="49" spans="2:9" x14ac:dyDescent="0.25">
      <c r="B49" s="1"/>
      <c r="C49" s="1"/>
      <c r="D49" s="1"/>
      <c r="E49" s="1"/>
      <c r="F49" s="1"/>
      <c r="G49" s="1"/>
      <c r="H49" s="1"/>
      <c r="I49" s="1"/>
    </row>
    <row r="50" spans="2:9" x14ac:dyDescent="0.25">
      <c r="B50" s="1"/>
      <c r="C50" s="1"/>
      <c r="D50" s="1"/>
      <c r="E50" s="1"/>
      <c r="F50" s="1"/>
      <c r="G50" s="1"/>
      <c r="H50" s="1"/>
      <c r="I50" s="1"/>
    </row>
    <row r="51" spans="2:9" x14ac:dyDescent="0.25">
      <c r="B51" s="1"/>
      <c r="C51" s="1"/>
      <c r="D51" s="1"/>
      <c r="E51" s="1"/>
      <c r="F51" s="1"/>
      <c r="G51" s="1"/>
      <c r="H51" s="1"/>
      <c r="I51" s="1"/>
    </row>
    <row r="52" spans="2:9" x14ac:dyDescent="0.25">
      <c r="B52" s="1"/>
      <c r="C52" s="1"/>
      <c r="D52" s="1"/>
      <c r="E52" s="1"/>
      <c r="F52" s="1"/>
      <c r="G52" s="1"/>
      <c r="H52" s="1"/>
      <c r="I52" s="1"/>
    </row>
    <row r="53" spans="2:9" x14ac:dyDescent="0.25">
      <c r="B53" s="1"/>
      <c r="C53" s="1"/>
      <c r="D53" s="1"/>
      <c r="E53" s="1"/>
      <c r="F53" s="1"/>
      <c r="G53" s="1"/>
      <c r="H53" s="1"/>
      <c r="I53" s="1"/>
    </row>
    <row r="54" spans="2:9" x14ac:dyDescent="0.25">
      <c r="B54" s="1"/>
      <c r="C54" s="1"/>
      <c r="D54" s="1"/>
      <c r="E54" s="1"/>
      <c r="F54" s="1"/>
      <c r="G54" s="1"/>
      <c r="H54" s="1"/>
      <c r="I54" s="1"/>
    </row>
    <row r="55" spans="2:9" x14ac:dyDescent="0.25">
      <c r="B55" s="1"/>
      <c r="C55" s="1"/>
      <c r="D55" s="1"/>
      <c r="E55" s="1"/>
      <c r="F55" s="1"/>
      <c r="G55" s="1"/>
      <c r="H55" s="1"/>
      <c r="I55" s="1"/>
    </row>
    <row r="56" spans="2:9" x14ac:dyDescent="0.25">
      <c r="B56" s="1"/>
      <c r="C56" s="1"/>
      <c r="D56" s="1"/>
      <c r="E56" s="1"/>
      <c r="F56" s="1"/>
      <c r="G56" s="1"/>
      <c r="H56" s="1"/>
      <c r="I56" s="1"/>
    </row>
    <row r="57" spans="2:9" x14ac:dyDescent="0.25">
      <c r="B57" s="1"/>
      <c r="C57" s="1"/>
      <c r="D57" s="1"/>
      <c r="E57" s="1"/>
      <c r="F57" s="1"/>
      <c r="G57" s="1"/>
      <c r="H57" s="1"/>
      <c r="I57" s="1"/>
    </row>
    <row r="58" spans="2:9" x14ac:dyDescent="0.25">
      <c r="B58" s="1"/>
      <c r="C58" s="1"/>
      <c r="D58" s="1"/>
      <c r="E58" s="1"/>
      <c r="F58" s="1"/>
      <c r="G58" s="1"/>
      <c r="H58" s="1"/>
      <c r="I58" s="1"/>
    </row>
    <row r="59" spans="2:9" x14ac:dyDescent="0.25">
      <c r="B59" s="1"/>
      <c r="C59" s="1"/>
      <c r="D59" s="1"/>
      <c r="E59" s="1"/>
      <c r="F59" s="1"/>
      <c r="G59" s="1"/>
      <c r="H59" s="1"/>
      <c r="I59" s="1"/>
    </row>
    <row r="60" spans="2:9" x14ac:dyDescent="0.25">
      <c r="B60" s="1"/>
      <c r="C60" s="1"/>
      <c r="D60" s="1"/>
      <c r="E60" s="1"/>
      <c r="F60" s="1"/>
      <c r="G60" s="1"/>
      <c r="H60" s="1"/>
      <c r="I60" s="1"/>
    </row>
    <row r="61" spans="2:9" x14ac:dyDescent="0.25">
      <c r="B61" s="1"/>
      <c r="C61" s="1"/>
      <c r="D61" s="1"/>
      <c r="E61" s="1"/>
      <c r="F61" s="1"/>
      <c r="G61" s="1"/>
      <c r="H61" s="1"/>
      <c r="I61" s="1"/>
    </row>
    <row r="62" spans="2:9" x14ac:dyDescent="0.25">
      <c r="B62" s="1"/>
      <c r="C62" s="1"/>
      <c r="D62" s="1"/>
      <c r="E62" s="1"/>
      <c r="F62" s="1"/>
      <c r="G62" s="1"/>
      <c r="H62" s="1"/>
      <c r="I62" s="1"/>
    </row>
    <row r="63" spans="2:9" x14ac:dyDescent="0.25">
      <c r="B63" s="1"/>
      <c r="C63" s="1"/>
      <c r="D63" s="1"/>
      <c r="E63" s="1"/>
      <c r="F63" s="1"/>
      <c r="G63" s="1"/>
      <c r="H63" s="1"/>
      <c r="I63" s="1"/>
    </row>
    <row r="64" spans="2:9" x14ac:dyDescent="0.25">
      <c r="B64" s="1"/>
      <c r="C64" s="1"/>
      <c r="D64" s="1"/>
      <c r="E64" s="1"/>
      <c r="F64" s="1"/>
      <c r="G64" s="1"/>
      <c r="H64" s="1"/>
      <c r="I64" s="1"/>
    </row>
    <row r="65" spans="2:9" x14ac:dyDescent="0.25">
      <c r="B65" s="1"/>
      <c r="C65" s="1"/>
      <c r="D65" s="1"/>
      <c r="E65" s="1"/>
      <c r="F65" s="1"/>
      <c r="G65" s="1"/>
      <c r="H65" s="1"/>
      <c r="I65" s="1"/>
    </row>
    <row r="66" spans="2:9" x14ac:dyDescent="0.25">
      <c r="B66" s="1"/>
      <c r="C66" s="1"/>
      <c r="D66" s="1"/>
      <c r="E66" s="1"/>
      <c r="F66" s="1"/>
      <c r="G66" s="1"/>
      <c r="H66" s="1"/>
      <c r="I66" s="1"/>
    </row>
    <row r="67" spans="2:9" x14ac:dyDescent="0.25">
      <c r="B67" s="1"/>
      <c r="C67" s="1"/>
      <c r="D67" s="1"/>
      <c r="E67" s="1"/>
      <c r="F67" s="1"/>
      <c r="G67" s="1"/>
      <c r="H67" s="1"/>
      <c r="I67" s="1"/>
    </row>
    <row r="68" spans="2:9" x14ac:dyDescent="0.25">
      <c r="B68" s="1"/>
      <c r="C68" s="1"/>
      <c r="D68" s="1"/>
      <c r="E68" s="1"/>
      <c r="F68" s="1"/>
      <c r="G68" s="1"/>
      <c r="H68" s="1"/>
      <c r="I68" s="1"/>
    </row>
    <row r="69" spans="2:9" x14ac:dyDescent="0.25">
      <c r="B69" s="1"/>
      <c r="C69" s="1"/>
      <c r="D69" s="1"/>
      <c r="E69" s="1"/>
      <c r="F69" s="1"/>
      <c r="G69" s="1"/>
      <c r="H69" s="1"/>
      <c r="I69" s="1"/>
    </row>
    <row r="70" spans="2:9" x14ac:dyDescent="0.25">
      <c r="B70" s="1"/>
      <c r="C70" s="1"/>
      <c r="D70" s="1"/>
      <c r="E70" s="1"/>
      <c r="F70" s="1"/>
      <c r="G70" s="1"/>
      <c r="H70" s="1"/>
      <c r="I70" s="1"/>
    </row>
    <row r="71" spans="2:9" x14ac:dyDescent="0.25">
      <c r="B71" s="1"/>
      <c r="C71" s="1"/>
      <c r="D71" s="1"/>
      <c r="E71" s="1"/>
      <c r="F71" s="1"/>
      <c r="G71" s="1"/>
      <c r="H71" s="1"/>
      <c r="I71" s="1"/>
    </row>
    <row r="72" spans="2:9" x14ac:dyDescent="0.25">
      <c r="B72" s="1"/>
      <c r="C72" s="1"/>
      <c r="D72" s="1"/>
      <c r="E72" s="1"/>
      <c r="F72" s="1"/>
      <c r="G72" s="1"/>
      <c r="H72" s="1"/>
      <c r="I72" s="1"/>
    </row>
    <row r="73" spans="2:9" x14ac:dyDescent="0.25">
      <c r="B73" s="1"/>
      <c r="C73" s="1"/>
      <c r="D73" s="1"/>
      <c r="E73" s="1"/>
      <c r="F73" s="1"/>
      <c r="G73" s="1"/>
      <c r="H73" s="1"/>
      <c r="I73" s="1"/>
    </row>
    <row r="74" spans="2:9" x14ac:dyDescent="0.25">
      <c r="B74" s="1"/>
      <c r="C74" s="1"/>
      <c r="D74" s="1"/>
      <c r="E74" s="1"/>
      <c r="F74" s="1"/>
      <c r="G74" s="1"/>
      <c r="H74" s="1"/>
      <c r="I74" s="1"/>
    </row>
    <row r="75" spans="2:9" x14ac:dyDescent="0.25">
      <c r="B75" s="1"/>
      <c r="C75" s="1"/>
      <c r="D75" s="1"/>
      <c r="E75" s="1"/>
      <c r="F75" s="1"/>
      <c r="G75" s="1"/>
      <c r="H75" s="1"/>
      <c r="I75" s="1"/>
    </row>
    <row r="76" spans="2:9" x14ac:dyDescent="0.25">
      <c r="B76" s="1"/>
      <c r="C76" s="1"/>
      <c r="D76" s="1"/>
      <c r="E76" s="1"/>
      <c r="F76" s="1"/>
      <c r="G76" s="1"/>
      <c r="H76" s="1"/>
      <c r="I76" s="1"/>
    </row>
    <row r="77" spans="2:9" x14ac:dyDescent="0.25">
      <c r="B77" s="1"/>
      <c r="C77" s="1"/>
      <c r="D77" s="1"/>
      <c r="E77" s="1"/>
      <c r="F77" s="1"/>
      <c r="G77" s="1"/>
      <c r="H77" s="1"/>
      <c r="I77" s="1"/>
    </row>
    <row r="78" spans="2:9" x14ac:dyDescent="0.25">
      <c r="B78" s="1"/>
      <c r="C78" s="1"/>
      <c r="D78" s="1"/>
      <c r="E78" s="1"/>
      <c r="F78" s="1"/>
      <c r="G78" s="1"/>
      <c r="H78" s="1"/>
      <c r="I78" s="1"/>
    </row>
    <row r="79" spans="2:9" x14ac:dyDescent="0.25">
      <c r="B79" s="1"/>
      <c r="C79" s="1"/>
      <c r="D79" s="1"/>
      <c r="E79" s="1"/>
      <c r="F79" s="1"/>
      <c r="G79" s="1"/>
      <c r="H79" s="1"/>
      <c r="I79" s="1"/>
    </row>
    <row r="80" spans="2:9" x14ac:dyDescent="0.25">
      <c r="B80" s="1"/>
      <c r="C80" s="1"/>
      <c r="D80" s="1"/>
      <c r="E80" s="1"/>
      <c r="F80" s="1"/>
      <c r="G80" s="1"/>
      <c r="H80" s="1"/>
      <c r="I80" s="1"/>
    </row>
    <row r="81" spans="2:9" x14ac:dyDescent="0.25">
      <c r="B81" s="1"/>
      <c r="C81" s="1"/>
      <c r="D81" s="1"/>
      <c r="E81" s="1"/>
      <c r="F81" s="1"/>
      <c r="G81" s="1"/>
      <c r="H81" s="1"/>
      <c r="I81" s="1"/>
    </row>
    <row r="82" spans="2:9" x14ac:dyDescent="0.25">
      <c r="B82" s="1"/>
      <c r="C82" s="1"/>
      <c r="D82" s="1"/>
      <c r="E82" s="1"/>
      <c r="F82" s="1"/>
      <c r="G82" s="1"/>
      <c r="H82" s="1"/>
      <c r="I82" s="1"/>
    </row>
    <row r="83" spans="2:9" x14ac:dyDescent="0.25">
      <c r="B83" s="1"/>
      <c r="C83" s="1"/>
      <c r="D83" s="1"/>
      <c r="E83" s="1"/>
      <c r="F83" s="1"/>
      <c r="G83" s="1"/>
      <c r="H83" s="1"/>
      <c r="I83" s="1"/>
    </row>
    <row r="84" spans="2:9" x14ac:dyDescent="0.25">
      <c r="B84" s="1"/>
      <c r="C84" s="1"/>
      <c r="D84" s="1"/>
      <c r="E84" s="1"/>
      <c r="F84" s="1"/>
      <c r="G84" s="1"/>
      <c r="H84" s="1"/>
      <c r="I84" s="1"/>
    </row>
    <row r="85" spans="2:9" x14ac:dyDescent="0.25">
      <c r="B85" s="1"/>
      <c r="C85" s="1"/>
      <c r="D85" s="1"/>
      <c r="E85" s="1"/>
      <c r="F85" s="1"/>
      <c r="G85" s="1"/>
      <c r="H85" s="1"/>
      <c r="I85" s="1"/>
    </row>
    <row r="86" spans="2:9" x14ac:dyDescent="0.25">
      <c r="B86" s="1"/>
      <c r="C86" s="1"/>
      <c r="D86" s="1"/>
      <c r="E86" s="1"/>
      <c r="F86" s="1"/>
      <c r="G86" s="1"/>
      <c r="H86" s="1"/>
      <c r="I86" s="1"/>
    </row>
    <row r="87" spans="2:9" x14ac:dyDescent="0.25">
      <c r="B87" s="1"/>
      <c r="C87" s="1"/>
      <c r="D87" s="1"/>
      <c r="E87" s="1"/>
      <c r="F87" s="1"/>
      <c r="G87" s="1"/>
      <c r="H87" s="1"/>
      <c r="I87" s="1"/>
    </row>
    <row r="88" spans="2:9" x14ac:dyDescent="0.25">
      <c r="B88" s="1"/>
      <c r="C88" s="1"/>
      <c r="D88" s="1"/>
      <c r="E88" s="1"/>
      <c r="F88" s="1"/>
      <c r="G88" s="1"/>
      <c r="H88" s="1"/>
      <c r="I88" s="1"/>
    </row>
    <row r="89" spans="2:9" x14ac:dyDescent="0.25">
      <c r="B89" s="1"/>
      <c r="C89" s="1"/>
      <c r="D89" s="1"/>
      <c r="E89" s="1"/>
      <c r="F89" s="1"/>
      <c r="G89" s="1"/>
      <c r="H89" s="1"/>
      <c r="I89" s="1"/>
    </row>
    <row r="90" spans="2:9" x14ac:dyDescent="0.25">
      <c r="B90" s="1"/>
      <c r="C90" s="1"/>
      <c r="D90" s="1"/>
      <c r="E90" s="1"/>
      <c r="F90" s="1"/>
      <c r="G90" s="1"/>
      <c r="H90" s="1"/>
      <c r="I90" s="1"/>
    </row>
    <row r="91" spans="2:9" x14ac:dyDescent="0.25">
      <c r="B91" s="1"/>
      <c r="C91" s="1"/>
      <c r="D91" s="1"/>
      <c r="E91" s="1"/>
      <c r="F91" s="1"/>
      <c r="G91" s="1"/>
      <c r="H91" s="1"/>
      <c r="I91" s="1"/>
    </row>
    <row r="92" spans="2:9" x14ac:dyDescent="0.25">
      <c r="B92" s="1"/>
      <c r="C92" s="1"/>
      <c r="D92" s="1"/>
      <c r="E92" s="1"/>
      <c r="F92" s="1"/>
      <c r="G92" s="1"/>
      <c r="H92" s="1"/>
      <c r="I92" s="1"/>
    </row>
    <row r="93" spans="2:9" x14ac:dyDescent="0.25">
      <c r="B93" s="1"/>
      <c r="C93" s="1"/>
      <c r="D93" s="1"/>
      <c r="E93" s="1"/>
      <c r="F93" s="1"/>
      <c r="G93" s="1"/>
      <c r="H93" s="1"/>
      <c r="I93" s="1"/>
    </row>
    <row r="94" spans="2:9" x14ac:dyDescent="0.25">
      <c r="B94" s="1"/>
      <c r="C94" s="1"/>
      <c r="D94" s="1"/>
      <c r="E94" s="1"/>
      <c r="F94" s="1"/>
      <c r="G94" s="1"/>
      <c r="H94" s="1"/>
      <c r="I94" s="1"/>
    </row>
    <row r="95" spans="2:9" x14ac:dyDescent="0.25">
      <c r="B95" s="1"/>
      <c r="C95" s="1"/>
      <c r="D95" s="1"/>
      <c r="E95" s="1"/>
      <c r="F95" s="1"/>
      <c r="G95" s="1"/>
      <c r="H95" s="1"/>
      <c r="I95" s="1"/>
    </row>
    <row r="96" spans="2:9" x14ac:dyDescent="0.25">
      <c r="B96" s="1"/>
      <c r="C96" s="1"/>
      <c r="D96" s="1"/>
      <c r="E96" s="1"/>
      <c r="F96" s="1"/>
      <c r="G96" s="1"/>
      <c r="H96" s="1"/>
      <c r="I96" s="1"/>
    </row>
    <row r="97" spans="2:9" x14ac:dyDescent="0.25">
      <c r="B97" s="1"/>
      <c r="C97" s="1"/>
      <c r="D97" s="1"/>
      <c r="E97" s="1"/>
      <c r="F97" s="1"/>
      <c r="G97" s="1"/>
      <c r="H97" s="1"/>
      <c r="I97" s="1"/>
    </row>
    <row r="98" spans="2:9" x14ac:dyDescent="0.25">
      <c r="B98" s="1"/>
      <c r="C98" s="1"/>
      <c r="D98" s="1"/>
      <c r="E98" s="1"/>
      <c r="F98" s="1"/>
      <c r="G98" s="1"/>
      <c r="H98" s="1"/>
      <c r="I98" s="1"/>
    </row>
    <row r="99" spans="2:9" x14ac:dyDescent="0.25">
      <c r="B99" s="1"/>
      <c r="C99" s="1"/>
      <c r="D99" s="1"/>
      <c r="E99" s="1"/>
      <c r="F99" s="1"/>
      <c r="G99" s="1"/>
      <c r="H99" s="1"/>
      <c r="I99" s="1"/>
    </row>
    <row r="100" spans="2:9" x14ac:dyDescent="0.25">
      <c r="B100" s="1"/>
      <c r="C100" s="1"/>
      <c r="D100" s="1"/>
      <c r="E100" s="1"/>
      <c r="F100" s="1"/>
      <c r="G100" s="1"/>
      <c r="H100" s="1"/>
      <c r="I100" s="1"/>
    </row>
  </sheetData>
  <mergeCells count="29">
    <mergeCell ref="C13:F13"/>
    <mergeCell ref="C14:F14"/>
    <mergeCell ref="C16:F16"/>
    <mergeCell ref="C2:I2"/>
    <mergeCell ref="C3:I3"/>
    <mergeCell ref="C4:I4"/>
    <mergeCell ref="E6:G6"/>
    <mergeCell ref="C11:F11"/>
    <mergeCell ref="C20:F20"/>
    <mergeCell ref="C17:F17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40:F40"/>
    <mergeCell ref="C41:F41"/>
    <mergeCell ref="C34:F34"/>
    <mergeCell ref="C35:F35"/>
    <mergeCell ref="C36:F36"/>
    <mergeCell ref="C38:F3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30"/>
  <sheetViews>
    <sheetView tabSelected="1" workbookViewId="0">
      <pane ySplit="10" topLeftCell="A16" activePane="bottomLeft" state="frozen"/>
      <selection pane="bottomLeft" activeCell="T33" sqref="T33"/>
    </sheetView>
  </sheetViews>
  <sheetFormatPr defaultRowHeight="15" x14ac:dyDescent="0.25"/>
  <cols>
    <col min="4" max="4" width="22" customWidth="1"/>
    <col min="5" max="5" width="12.42578125" customWidth="1"/>
    <col min="6" max="6" width="11.85546875" customWidth="1"/>
    <col min="7" max="10" width="9.28515625" bestFit="1" customWidth="1"/>
    <col min="11" max="11" width="11.42578125" customWidth="1"/>
    <col min="12" max="12" width="15.5703125" customWidth="1"/>
    <col min="13" max="13" width="11.7109375" customWidth="1"/>
    <col min="14" max="14" width="10.7109375" customWidth="1"/>
    <col min="15" max="15" width="10.140625" bestFit="1" customWidth="1"/>
  </cols>
  <sheetData>
    <row r="3" spans="1:15" ht="15.75" x14ac:dyDescent="0.25">
      <c r="A3" s="7"/>
      <c r="B3" s="107" t="s">
        <v>55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7"/>
      <c r="N3" s="7"/>
      <c r="O3" s="7"/>
    </row>
    <row r="4" spans="1:15" ht="15.7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5.75" x14ac:dyDescent="0.25">
      <c r="A5" s="40"/>
      <c r="B5" s="10"/>
      <c r="C5" s="10"/>
      <c r="D5" s="10"/>
      <c r="E5" s="11"/>
      <c r="F5" s="104" t="s">
        <v>57</v>
      </c>
      <c r="G5" s="105"/>
      <c r="H5" s="105"/>
      <c r="I5" s="105"/>
      <c r="J5" s="105"/>
      <c r="K5" s="105"/>
      <c r="L5" s="105"/>
      <c r="M5" s="105"/>
      <c r="N5" s="105"/>
      <c r="O5" s="106"/>
    </row>
    <row r="6" spans="1:15" ht="15" customHeight="1" x14ac:dyDescent="0.25">
      <c r="A6" s="41"/>
      <c r="B6" s="8"/>
      <c r="C6" s="8"/>
      <c r="D6" s="8"/>
      <c r="E6" s="42"/>
      <c r="F6" s="110" t="s">
        <v>68</v>
      </c>
      <c r="G6" s="110" t="s">
        <v>69</v>
      </c>
      <c r="H6" s="110" t="s">
        <v>70</v>
      </c>
      <c r="I6" s="110" t="s">
        <v>71</v>
      </c>
      <c r="J6" s="113" t="s">
        <v>72</v>
      </c>
      <c r="K6" s="110" t="s">
        <v>73</v>
      </c>
      <c r="L6" s="110" t="s">
        <v>74</v>
      </c>
      <c r="M6" s="110" t="s">
        <v>75</v>
      </c>
      <c r="N6" s="110" t="s">
        <v>76</v>
      </c>
      <c r="O6" s="110" t="s">
        <v>77</v>
      </c>
    </row>
    <row r="7" spans="1:15" ht="15.75" x14ac:dyDescent="0.25">
      <c r="A7" s="108" t="s">
        <v>56</v>
      </c>
      <c r="B7" s="103"/>
      <c r="C7" s="103"/>
      <c r="D7" s="109"/>
      <c r="E7" s="31" t="s">
        <v>58</v>
      </c>
      <c r="F7" s="111"/>
      <c r="G7" s="111"/>
      <c r="H7" s="111"/>
      <c r="I7" s="111"/>
      <c r="J7" s="114"/>
      <c r="K7" s="111"/>
      <c r="L7" s="111"/>
      <c r="M7" s="111"/>
      <c r="N7" s="111"/>
      <c r="O7" s="111"/>
    </row>
    <row r="8" spans="1:15" ht="15.75" x14ac:dyDescent="0.25">
      <c r="A8" s="41"/>
      <c r="B8" s="8"/>
      <c r="C8" s="8"/>
      <c r="D8" s="8"/>
      <c r="E8" s="31" t="s">
        <v>59</v>
      </c>
      <c r="F8" s="111"/>
      <c r="G8" s="111"/>
      <c r="H8" s="111"/>
      <c r="I8" s="111"/>
      <c r="J8" s="114"/>
      <c r="K8" s="111"/>
      <c r="L8" s="111"/>
      <c r="M8" s="111"/>
      <c r="N8" s="111"/>
      <c r="O8" s="111"/>
    </row>
    <row r="9" spans="1:15" ht="62.25" customHeight="1" x14ac:dyDescent="0.25">
      <c r="A9" s="41"/>
      <c r="B9" s="8"/>
      <c r="C9" s="8"/>
      <c r="D9" s="8"/>
      <c r="E9" s="42"/>
      <c r="F9" s="112"/>
      <c r="G9" s="112"/>
      <c r="H9" s="112"/>
      <c r="I9" s="112"/>
      <c r="J9" s="115"/>
      <c r="K9" s="112"/>
      <c r="L9" s="112"/>
      <c r="M9" s="112"/>
      <c r="N9" s="112"/>
      <c r="O9" s="112"/>
    </row>
    <row r="10" spans="1:15" ht="20.25" customHeight="1" x14ac:dyDescent="0.25">
      <c r="A10" s="43"/>
      <c r="B10" s="16"/>
      <c r="C10" s="16"/>
      <c r="D10" s="16"/>
      <c r="E10" s="32">
        <v>1</v>
      </c>
      <c r="F10" s="32">
        <v>2</v>
      </c>
      <c r="G10" s="32">
        <v>3</v>
      </c>
      <c r="H10" s="32">
        <v>4</v>
      </c>
      <c r="I10" s="32">
        <v>5</v>
      </c>
      <c r="J10" s="32">
        <v>6</v>
      </c>
      <c r="K10" s="32">
        <v>7</v>
      </c>
      <c r="L10" s="32">
        <v>8</v>
      </c>
      <c r="M10" s="32">
        <v>9</v>
      </c>
      <c r="N10" s="32">
        <v>10</v>
      </c>
      <c r="O10" s="32">
        <v>11</v>
      </c>
    </row>
    <row r="11" spans="1:15" ht="13.5" customHeight="1" x14ac:dyDescent="0.25">
      <c r="A11" s="116" t="s">
        <v>80</v>
      </c>
      <c r="B11" s="117"/>
      <c r="C11" s="117"/>
      <c r="D11" s="118"/>
      <c r="E11" s="36"/>
      <c r="F11" s="25"/>
      <c r="G11" s="24"/>
      <c r="H11" s="25"/>
      <c r="I11" s="24"/>
      <c r="J11" s="25"/>
      <c r="K11" s="24"/>
      <c r="L11" s="25"/>
      <c r="M11" s="24"/>
      <c r="N11" s="25"/>
      <c r="O11" s="44"/>
    </row>
    <row r="12" spans="1:15" ht="15.75" x14ac:dyDescent="0.25">
      <c r="A12" s="95" t="s">
        <v>60</v>
      </c>
      <c r="B12" s="93"/>
      <c r="C12" s="93"/>
      <c r="D12" s="94"/>
      <c r="E12" s="45">
        <f>G12+H12+I12+J12+K12</f>
        <v>789442</v>
      </c>
      <c r="F12" s="45"/>
      <c r="G12" s="46">
        <f>G13+G14+G15+G16</f>
        <v>51417</v>
      </c>
      <c r="H12" s="45">
        <f t="shared" ref="H12:K12" si="0">H13+H14+H15+H16</f>
        <v>366813</v>
      </c>
      <c r="I12" s="46">
        <f t="shared" si="0"/>
        <v>107678</v>
      </c>
      <c r="J12" s="45">
        <f t="shared" si="0"/>
        <v>104295</v>
      </c>
      <c r="K12" s="46">
        <f t="shared" si="0"/>
        <v>159239</v>
      </c>
      <c r="L12" s="32"/>
      <c r="M12" s="47"/>
      <c r="N12" s="32"/>
      <c r="O12" s="48"/>
    </row>
    <row r="13" spans="1:15" ht="30.75" customHeight="1" x14ac:dyDescent="0.25">
      <c r="A13" s="122" t="s">
        <v>61</v>
      </c>
      <c r="B13" s="123"/>
      <c r="C13" s="123"/>
      <c r="D13" s="124"/>
      <c r="E13" s="45">
        <f>G13+H13+I13+J13+K13</f>
        <v>306768</v>
      </c>
      <c r="F13" s="50"/>
      <c r="G13" s="79">
        <v>19414</v>
      </c>
      <c r="H13" s="80">
        <v>115465</v>
      </c>
      <c r="I13" s="81">
        <v>33952</v>
      </c>
      <c r="J13" s="80">
        <v>36253</v>
      </c>
      <c r="K13" s="80">
        <v>101684</v>
      </c>
      <c r="L13" s="13"/>
      <c r="M13" s="14"/>
      <c r="N13" s="13"/>
      <c r="O13" s="52"/>
    </row>
    <row r="14" spans="1:15" ht="15.75" x14ac:dyDescent="0.25">
      <c r="A14" s="49" t="s">
        <v>62</v>
      </c>
      <c r="B14" s="34"/>
      <c r="C14" s="34"/>
      <c r="D14" s="35"/>
      <c r="E14" s="45">
        <f t="shared" ref="E14:E20" si="1">G14+H14+I14+J14+K14</f>
        <v>77686</v>
      </c>
      <c r="F14" s="45"/>
      <c r="G14" s="82">
        <v>9592</v>
      </c>
      <c r="H14" s="83">
        <v>27770</v>
      </c>
      <c r="I14" s="82">
        <v>8118</v>
      </c>
      <c r="J14" s="83">
        <v>19267</v>
      </c>
      <c r="K14" s="82">
        <v>12939</v>
      </c>
      <c r="L14" s="32"/>
      <c r="M14" s="47"/>
      <c r="N14" s="32"/>
      <c r="O14" s="48"/>
    </row>
    <row r="15" spans="1:15" ht="15.75" x14ac:dyDescent="0.25">
      <c r="A15" s="49" t="s">
        <v>63</v>
      </c>
      <c r="B15" s="34"/>
      <c r="C15" s="34"/>
      <c r="D15" s="35"/>
      <c r="E15" s="45">
        <f t="shared" si="1"/>
        <v>239331</v>
      </c>
      <c r="F15" s="50"/>
      <c r="G15" s="79">
        <v>8195</v>
      </c>
      <c r="H15" s="80">
        <v>139076</v>
      </c>
      <c r="I15" s="81">
        <v>40970</v>
      </c>
      <c r="J15" s="80">
        <v>23661</v>
      </c>
      <c r="K15" s="80">
        <v>27429</v>
      </c>
      <c r="L15" s="13"/>
      <c r="M15" s="14"/>
      <c r="N15" s="13"/>
      <c r="O15" s="52"/>
    </row>
    <row r="16" spans="1:15" ht="15.75" x14ac:dyDescent="0.25">
      <c r="A16" s="49" t="s">
        <v>64</v>
      </c>
      <c r="B16" s="34"/>
      <c r="C16" s="34"/>
      <c r="D16" s="35"/>
      <c r="E16" s="45">
        <f t="shared" si="1"/>
        <v>165657</v>
      </c>
      <c r="F16" s="45"/>
      <c r="G16" s="82">
        <v>14216</v>
      </c>
      <c r="H16" s="83">
        <v>84502</v>
      </c>
      <c r="I16" s="82">
        <v>24638</v>
      </c>
      <c r="J16" s="83">
        <v>25114</v>
      </c>
      <c r="K16" s="82">
        <v>17187</v>
      </c>
      <c r="L16" s="32"/>
      <c r="M16" s="47"/>
      <c r="N16" s="32"/>
      <c r="O16" s="48"/>
    </row>
    <row r="17" spans="1:22" ht="29.25" customHeight="1" x14ac:dyDescent="0.25">
      <c r="A17" s="119" t="s">
        <v>67</v>
      </c>
      <c r="B17" s="120"/>
      <c r="C17" s="120"/>
      <c r="D17" s="121"/>
      <c r="E17" s="45">
        <f t="shared" si="1"/>
        <v>0</v>
      </c>
      <c r="F17" s="50"/>
      <c r="G17" s="79">
        <v>0</v>
      </c>
      <c r="H17" s="80">
        <v>0</v>
      </c>
      <c r="I17" s="79">
        <v>0</v>
      </c>
      <c r="J17" s="80">
        <v>0</v>
      </c>
      <c r="K17" s="79">
        <v>0</v>
      </c>
      <c r="L17" s="13"/>
      <c r="M17" s="14"/>
      <c r="N17" s="13"/>
      <c r="O17" s="52"/>
    </row>
    <row r="18" spans="1:22" ht="15.75" x14ac:dyDescent="0.25">
      <c r="A18" s="49" t="s">
        <v>65</v>
      </c>
      <c r="B18" s="34"/>
      <c r="C18" s="34"/>
      <c r="D18" s="35"/>
      <c r="E18" s="45">
        <f t="shared" si="1"/>
        <v>0</v>
      </c>
      <c r="F18" s="45"/>
      <c r="G18" s="82">
        <v>0</v>
      </c>
      <c r="H18" s="83">
        <v>0</v>
      </c>
      <c r="I18" s="82">
        <v>0</v>
      </c>
      <c r="J18" s="84">
        <v>0</v>
      </c>
      <c r="K18" s="82">
        <v>0</v>
      </c>
      <c r="L18" s="32"/>
      <c r="M18" s="47"/>
      <c r="N18" s="32"/>
      <c r="O18" s="48"/>
    </row>
    <row r="19" spans="1:22" ht="15.75" x14ac:dyDescent="0.25">
      <c r="A19" s="53" t="s">
        <v>66</v>
      </c>
      <c r="B19" s="54"/>
      <c r="C19" s="54"/>
      <c r="D19" s="55"/>
      <c r="E19" s="45">
        <f>G19+H19+I19+J19+K19+L19+O19</f>
        <v>1587661</v>
      </c>
      <c r="F19" s="50"/>
      <c r="G19" s="79">
        <v>92049</v>
      </c>
      <c r="H19" s="80">
        <v>562113</v>
      </c>
      <c r="I19" s="79">
        <v>163936</v>
      </c>
      <c r="J19" s="80">
        <v>187550</v>
      </c>
      <c r="K19" s="80">
        <v>248035</v>
      </c>
      <c r="L19" s="80">
        <v>2619</v>
      </c>
      <c r="M19" s="77" t="s">
        <v>82</v>
      </c>
      <c r="N19" s="76" t="s">
        <v>82</v>
      </c>
      <c r="O19" s="81">
        <v>331359</v>
      </c>
    </row>
    <row r="20" spans="1:22" ht="16.5" thickBot="1" x14ac:dyDescent="0.3">
      <c r="A20" s="56" t="s">
        <v>26</v>
      </c>
      <c r="B20" s="57"/>
      <c r="C20" s="57"/>
      <c r="D20" s="58"/>
      <c r="E20" s="45">
        <f t="shared" si="1"/>
        <v>0</v>
      </c>
      <c r="F20" s="60"/>
      <c r="G20" s="85"/>
      <c r="H20" s="86"/>
      <c r="I20" s="85"/>
      <c r="J20" s="86"/>
      <c r="K20" s="85"/>
      <c r="L20" s="60"/>
      <c r="M20" s="61"/>
      <c r="N20" s="60"/>
      <c r="O20" s="62"/>
    </row>
    <row r="21" spans="1:22" ht="15.75" x14ac:dyDescent="0.25">
      <c r="A21" s="125" t="s">
        <v>81</v>
      </c>
      <c r="B21" s="126"/>
      <c r="C21" s="126"/>
      <c r="D21" s="127"/>
      <c r="E21" s="63"/>
      <c r="F21" s="63"/>
      <c r="G21" s="87"/>
      <c r="H21" s="88"/>
      <c r="I21" s="87"/>
      <c r="J21" s="88"/>
      <c r="K21" s="87"/>
      <c r="L21" s="63"/>
      <c r="M21" s="64"/>
      <c r="N21" s="63"/>
      <c r="O21" s="65"/>
    </row>
    <row r="22" spans="1:22" ht="15.75" x14ac:dyDescent="0.25">
      <c r="A22" s="95" t="s">
        <v>60</v>
      </c>
      <c r="B22" s="93"/>
      <c r="C22" s="93"/>
      <c r="D22" s="94"/>
      <c r="E22" s="45">
        <f>G22+H22+I22+J22+K22</f>
        <v>761383</v>
      </c>
      <c r="F22" s="45"/>
      <c r="G22" s="89">
        <f>G23+G24+G25+G26</f>
        <v>52712</v>
      </c>
      <c r="H22" s="89">
        <f t="shared" ref="H22:K22" si="2">H23+H24+H25+H26</f>
        <v>367666</v>
      </c>
      <c r="I22" s="89">
        <f t="shared" si="2"/>
        <v>103004</v>
      </c>
      <c r="J22" s="89">
        <f t="shared" si="2"/>
        <v>74485</v>
      </c>
      <c r="K22" s="89">
        <f t="shared" si="2"/>
        <v>163516</v>
      </c>
      <c r="L22" s="45"/>
      <c r="M22" s="45"/>
      <c r="N22" s="45"/>
      <c r="O22" s="45"/>
      <c r="P22" s="5"/>
    </row>
    <row r="23" spans="1:22" ht="32.25" customHeight="1" x14ac:dyDescent="0.25">
      <c r="A23" s="122" t="s">
        <v>61</v>
      </c>
      <c r="B23" s="123"/>
      <c r="C23" s="123"/>
      <c r="D23" s="124"/>
      <c r="E23" s="45">
        <f>G23+H23+I23+J23+K23</f>
        <v>303956</v>
      </c>
      <c r="F23" s="45"/>
      <c r="G23" s="90">
        <v>18379</v>
      </c>
      <c r="H23" s="89">
        <v>116932</v>
      </c>
      <c r="I23" s="90">
        <v>33259</v>
      </c>
      <c r="J23" s="89">
        <v>36100</v>
      </c>
      <c r="K23" s="82">
        <v>99286</v>
      </c>
      <c r="L23" s="45"/>
      <c r="M23" s="46"/>
      <c r="N23" s="45"/>
      <c r="O23" s="66"/>
    </row>
    <row r="24" spans="1:22" ht="15.75" x14ac:dyDescent="0.25">
      <c r="A24" s="49" t="s">
        <v>62</v>
      </c>
      <c r="B24" s="34"/>
      <c r="C24" s="34"/>
      <c r="D24" s="35"/>
      <c r="E24" s="45">
        <f t="shared" ref="E24:E26" si="3">G24+H24+I24+J24+K24</f>
        <v>65598</v>
      </c>
      <c r="F24" s="45"/>
      <c r="G24" s="90">
        <v>9997</v>
      </c>
      <c r="H24" s="89">
        <v>26616</v>
      </c>
      <c r="I24" s="90">
        <v>7445</v>
      </c>
      <c r="J24" s="89">
        <v>10230</v>
      </c>
      <c r="K24" s="82">
        <v>11310</v>
      </c>
      <c r="L24" s="45"/>
      <c r="M24" s="46"/>
      <c r="N24" s="45"/>
      <c r="O24" s="66"/>
    </row>
    <row r="25" spans="1:22" ht="15.75" x14ac:dyDescent="0.25">
      <c r="A25" s="49" t="s">
        <v>63</v>
      </c>
      <c r="B25" s="34"/>
      <c r="C25" s="34"/>
      <c r="D25" s="35"/>
      <c r="E25" s="45">
        <f t="shared" si="3"/>
        <v>245743</v>
      </c>
      <c r="F25" s="45"/>
      <c r="G25" s="90">
        <v>9138</v>
      </c>
      <c r="H25" s="89">
        <v>147041</v>
      </c>
      <c r="I25" s="90">
        <v>42228</v>
      </c>
      <c r="J25" s="89">
        <v>13221</v>
      </c>
      <c r="K25" s="82">
        <v>34115</v>
      </c>
      <c r="L25" s="45"/>
      <c r="M25" s="46"/>
      <c r="N25" s="45"/>
      <c r="O25" s="66"/>
      <c r="V25" s="3"/>
    </row>
    <row r="26" spans="1:22" ht="15.75" x14ac:dyDescent="0.25">
      <c r="A26" s="49" t="s">
        <v>64</v>
      </c>
      <c r="B26" s="34"/>
      <c r="C26" s="34"/>
      <c r="D26" s="35"/>
      <c r="E26" s="45">
        <f t="shared" si="3"/>
        <v>146086</v>
      </c>
      <c r="F26" s="45"/>
      <c r="G26" s="90">
        <v>15198</v>
      </c>
      <c r="H26" s="89">
        <v>77077</v>
      </c>
      <c r="I26" s="90">
        <v>20072</v>
      </c>
      <c r="J26" s="89">
        <v>14934</v>
      </c>
      <c r="K26" s="82">
        <v>18805</v>
      </c>
      <c r="L26" s="45"/>
      <c r="M26" s="46"/>
      <c r="N26" s="45"/>
      <c r="O26" s="66"/>
    </row>
    <row r="27" spans="1:22" ht="33.75" customHeight="1" x14ac:dyDescent="0.25">
      <c r="A27" s="119" t="s">
        <v>67</v>
      </c>
      <c r="B27" s="120"/>
      <c r="C27" s="120"/>
      <c r="D27" s="121"/>
      <c r="E27" s="45">
        <v>0</v>
      </c>
      <c r="F27" s="45"/>
      <c r="G27" s="90">
        <v>0</v>
      </c>
      <c r="H27" s="89">
        <v>0</v>
      </c>
      <c r="I27" s="90">
        <v>0</v>
      </c>
      <c r="J27" s="89">
        <v>0</v>
      </c>
      <c r="K27" s="82">
        <v>0</v>
      </c>
      <c r="L27" s="45"/>
      <c r="M27" s="46"/>
      <c r="N27" s="45"/>
      <c r="O27" s="66"/>
    </row>
    <row r="28" spans="1:22" ht="15.75" x14ac:dyDescent="0.25">
      <c r="A28" s="49" t="s">
        <v>65</v>
      </c>
      <c r="B28" s="34"/>
      <c r="C28" s="34"/>
      <c r="D28" s="35"/>
      <c r="E28" s="45">
        <v>0</v>
      </c>
      <c r="F28" s="45"/>
      <c r="G28" s="90">
        <v>0</v>
      </c>
      <c r="H28" s="89">
        <v>0</v>
      </c>
      <c r="I28" s="90">
        <v>0</v>
      </c>
      <c r="J28" s="89">
        <v>0</v>
      </c>
      <c r="K28" s="82">
        <v>0</v>
      </c>
      <c r="L28" s="45"/>
      <c r="M28" s="46"/>
      <c r="N28" s="45"/>
      <c r="O28" s="66"/>
    </row>
    <row r="29" spans="1:22" ht="15.75" x14ac:dyDescent="0.25">
      <c r="A29" s="53" t="s">
        <v>66</v>
      </c>
      <c r="B29" s="54"/>
      <c r="C29" s="54"/>
      <c r="D29" s="55"/>
      <c r="E29" s="45">
        <f>G29+H29+I29+J29+K29+L29+O29</f>
        <v>1664773</v>
      </c>
      <c r="F29" s="45"/>
      <c r="G29" s="90">
        <v>90049</v>
      </c>
      <c r="H29" s="89">
        <v>556569</v>
      </c>
      <c r="I29" s="90">
        <v>160657</v>
      </c>
      <c r="J29" s="89">
        <v>158303</v>
      </c>
      <c r="K29" s="82">
        <v>247528</v>
      </c>
      <c r="L29" s="45">
        <v>2827</v>
      </c>
      <c r="M29" s="46" t="s">
        <v>82</v>
      </c>
      <c r="N29" s="45" t="s">
        <v>82</v>
      </c>
      <c r="O29" s="66">
        <v>448840</v>
      </c>
      <c r="P29" s="5"/>
    </row>
    <row r="30" spans="1:22" ht="16.5" thickBot="1" x14ac:dyDescent="0.3">
      <c r="A30" s="56" t="s">
        <v>26</v>
      </c>
      <c r="B30" s="57"/>
      <c r="C30" s="57"/>
      <c r="D30" s="58"/>
      <c r="E30" s="59"/>
      <c r="F30" s="67"/>
      <c r="G30" s="78"/>
      <c r="H30" s="91"/>
      <c r="I30" s="78"/>
      <c r="J30" s="91"/>
      <c r="K30" s="78"/>
      <c r="L30" s="59"/>
      <c r="M30" s="68"/>
      <c r="N30" s="59"/>
      <c r="O30" s="69"/>
    </row>
  </sheetData>
  <mergeCells count="21">
    <mergeCell ref="A11:D11"/>
    <mergeCell ref="A22:D22"/>
    <mergeCell ref="A27:D27"/>
    <mergeCell ref="A12:D12"/>
    <mergeCell ref="A13:D13"/>
    <mergeCell ref="A23:D23"/>
    <mergeCell ref="A17:D17"/>
    <mergeCell ref="A21:D21"/>
    <mergeCell ref="B3:L3"/>
    <mergeCell ref="F5:O5"/>
    <mergeCell ref="A7:D7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2017-04-04T13:03:47Z</dcterms:modified>
</cp:coreProperties>
</file>