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ВО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'Титульный'!#REF!</definedName>
    <definedName name="god">'Титульный'!$G$11</definedName>
    <definedName name="inn">'Титульный'!$G$15</definedName>
    <definedName name="kpp">'Титульный'!$G$16</definedName>
    <definedName name="kvartal">'[1]TEHSHEET'!$B$2:$B$5</definedName>
    <definedName name="list_units">'[1]TEHSHEET'!$K$2:$K$3</definedName>
    <definedName name="logic">'[1]TEHSHEET'!$A$2:$A$3</definedName>
    <definedName name="MR_LIST">'[1]REESTR_MO'!$D$2:$D$56</definedName>
    <definedName name="org">'Титульный'!$G$14</definedName>
    <definedName name="region_name">'Титульный'!$G$7</definedName>
    <definedName name="unit">'[1]Титульный'!$G$12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<sst xmlns="http://schemas.openxmlformats.org/spreadsheetml/2006/main" count="97" uniqueCount="84">
  <si>
    <t>Субъект РФ</t>
  </si>
  <si>
    <t>Ростовская область</t>
  </si>
  <si>
    <t>Публикация</t>
  </si>
  <si>
    <t>Единица измерения объема оказываемых услуг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</si>
  <si>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</si>
  <si>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</si>
  <si>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</si>
  <si>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</si>
  <si>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</si>
  <si>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</si>
  <si>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</si>
  <si>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</si>
  <si>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</si>
  <si>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</si>
  <si>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</si>
  <si>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</si>
  <si>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</si>
  <si>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</si>
  <si>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</si>
  <si>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</si>
  <si>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</si>
  <si>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</si>
  <si>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</si>
  <si>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</si>
  <si>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</si>
  <si>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водоотведения и (или) очистки сточных вод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</si>
  <si>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</si>
  <si>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</si>
  <si>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</si>
  <si>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</si>
  <si>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</si>
  <si>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</si>
  <si>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</si>
  <si>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</si>
  <si>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</si>
  <si>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</si>
  <si>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</si>
  <si>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</si>
  <si>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</si>
  <si>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</si>
  <si>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</si>
  <si>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</si>
  <si>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</si>
  <si>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</si>
  <si>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</si>
  <si>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</si>
  <si>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</si>
  <si>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</si>
  <si>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</si>
  <si>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</si>
  <si>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</si>
  <si>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</si>
  <si>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</si>
  <si>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</si>
  <si>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</si>
  <si>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</si>
  <si>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Печатное издание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</si>
  <si>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</si>
  <si>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</si>
  <si>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</si>
  <si>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</si>
  <si>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</si>
  <si>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 xml:space="preserve"> </t>
  </si>
  <si>
    <t>2012</t>
  </si>
  <si>
    <t>тыс. куб. м/сутки</t>
  </si>
  <si>
    <t>Город  Ростов-на-Дону</t>
  </si>
  <si>
    <t>Город Ростов-на-Дону</t>
  </si>
  <si>
    <t>II квартал</t>
  </si>
  <si>
    <t>х</t>
  </si>
  <si>
    <t>ОАО "Аэропорт Ростов-на-Дону"</t>
  </si>
  <si>
    <t>6166011054</t>
  </si>
  <si>
    <t>616601001</t>
  </si>
  <si>
    <t>344009, Россия, г. Ростов-на-Дону, пр. Шолохова, 270/1</t>
  </si>
  <si>
    <t>Коблев Мухадин Шахимович</t>
  </si>
  <si>
    <t>(863) 2768-000</t>
  </si>
  <si>
    <t>Кравченко Наталья Ивановна</t>
  </si>
  <si>
    <t>(863)2767-164</t>
  </si>
  <si>
    <t>Титова Оксана Евгеньевна</t>
  </si>
  <si>
    <t>бухгалтер</t>
  </si>
  <si>
    <t>(863) 2767-164</t>
  </si>
  <si>
    <t>oksana.titova.83@mail.ru</t>
  </si>
  <si>
    <t>Официальный сайт ОАО "Аэропорт Ростов-на-Дону"</t>
  </si>
  <si>
    <t>www.aeroport-rostov.ru</t>
  </si>
  <si>
    <t>Оказание услуг в сфере водоотведения и очистки сточных вод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</si>
</sst>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9" applyFont="1" applyFill="1" applyBorder="1" applyAlignment="1" applyProtection="1">
      <alignment vertical="center" wrapText="1"/>
      <protection/>
    </xf>
    <xf numFmtId="0" fontId="3" fillId="0" borderId="12" xfId="59" applyFont="1" applyFill="1" applyBorder="1" applyAlignment="1" applyProtection="1">
      <alignment vertical="center" wrapText="1"/>
      <protection/>
    </xf>
    <xf numFmtId="0" fontId="3" fillId="0" borderId="12" xfId="58" applyFont="1" applyFill="1" applyBorder="1" applyAlignment="1" applyProtection="1">
      <alignment vertical="center" wrapText="1"/>
      <protection/>
    </xf>
    <xf numFmtId="0" fontId="1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NumberFormat="1" applyFont="1" applyFill="1" applyBorder="1" applyAlignment="1" applyProtection="1">
      <alignment horizontal="center" vertical="top" wrapText="1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vertical="center" wrapText="1"/>
      <protection/>
    </xf>
    <xf numFmtId="0" fontId="3" fillId="0" borderId="13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4" xfId="59" applyFont="1" applyFill="1" applyBorder="1" applyAlignment="1" applyProtection="1">
      <alignment horizontal="center"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4" fillId="0" borderId="16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 locked="0"/>
    </xf>
    <xf numFmtId="49" fontId="8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60" applyNumberFormat="1" applyFont="1" applyFill="1" applyBorder="1" applyAlignment="1" applyProtection="1">
      <alignment horizontal="center" vertical="center" wrapText="1"/>
      <protection/>
    </xf>
    <xf numFmtId="49" fontId="3" fillId="0" borderId="18" xfId="60" applyNumberFormat="1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horizontal="center"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8" applyFont="1" applyFill="1" applyBorder="1" applyAlignment="1" applyProtection="1">
      <alignment horizontal="center" vertical="center" wrapText="1"/>
      <protection/>
    </xf>
    <xf numFmtId="49" fontId="8" fillId="0" borderId="18" xfId="59" applyNumberFormat="1" applyFont="1" applyFill="1" applyBorder="1" applyAlignment="1" applyProtection="1">
      <alignment vertical="center" wrapText="1"/>
      <protection locked="0"/>
    </xf>
    <xf numFmtId="0" fontId="3" fillId="0" borderId="11" xfId="56" applyFont="1" applyFill="1" applyBorder="1" applyAlignment="1" applyProtection="1">
      <alignment vertical="center" wrapText="1"/>
      <protection/>
    </xf>
    <xf numFmtId="0" fontId="3" fillId="0" borderId="12" xfId="56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54" applyNumberFormat="1" applyFont="1" applyFill="1" applyBorder="1" applyAlignment="1" applyProtection="1">
      <alignment horizontal="center" vertical="center"/>
      <protection locked="0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57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57" applyNumberFormat="1" applyFont="1" applyFill="1" applyBorder="1" applyAlignment="1" applyProtection="1">
      <alignment horizontal="center" vertical="center" wrapText="1"/>
      <protection/>
    </xf>
    <xf numFmtId="49" fontId="3" fillId="0" borderId="17" xfId="57" applyNumberFormat="1" applyFont="1" applyFill="1" applyBorder="1" applyAlignment="1" applyProtection="1">
      <alignment horizontal="center" vertical="center" wrapText="1"/>
      <protection/>
    </xf>
    <xf numFmtId="14" fontId="3" fillId="0" borderId="18" xfId="59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16" fillId="0" borderId="12" xfId="0" applyNumberFormat="1" applyFont="1" applyFill="1" applyBorder="1" applyAlignment="1" applyProtection="1">
      <alignment/>
      <protection/>
    </xf>
    <xf numFmtId="49" fontId="11" fillId="0" borderId="18" xfId="42" applyNumberFormat="1" applyFill="1" applyBorder="1" applyAlignment="1" applyProtection="1">
      <alignment horizontal="center" vertical="center" wrapText="1"/>
      <protection/>
    </xf>
    <xf numFmtId="49" fontId="11" fillId="0" borderId="10" xfId="42" applyNumberFormat="1" applyFon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0" fontId="15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49" fontId="4" fillId="0" borderId="17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17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8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8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29" xfId="59" applyFont="1" applyFill="1" applyBorder="1" applyAlignment="1" applyProtection="1">
      <alignment horizontal="center" vertical="center" wrapText="1"/>
      <protection/>
    </xf>
    <xf numFmtId="0" fontId="8" fillId="0" borderId="17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49" fontId="8" fillId="0" borderId="17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19.0969\JKH.OPEN.INFO.QUARTER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JKH.OPEN.INFO.QUARTER.VO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8"/>
  <sheetViews>
    <sheetView tabSelected="1" zoomScalePageLayoutView="0" workbookViewId="0" topLeftCell="C1">
      <selection activeCell="G16" sqref="G16"/>
    </sheetView>
  </sheetViews>
  <sheetFormatPr defaultColWidth="9.140625" defaultRowHeight="12.75"/>
  <cols>
    <col min="1" max="1" width="17.57421875" style="6" hidden="1" customWidth="1"/>
    <col min="2" max="2" width="17.57421875" style="7" hidden="1" customWidth="1"/>
    <col min="3" max="3" width="2.7109375" style="6" customWidth="1"/>
    <col min="4" max="4" width="6.140625" style="2" customWidth="1"/>
    <col min="5" max="5" width="37.00390625" style="2" customWidth="1"/>
    <col min="6" max="6" width="38.421875" style="2" customWidth="1"/>
    <col min="7" max="7" width="32.7109375" style="12" customWidth="1"/>
    <col min="8" max="8" width="7.57421875" style="2" customWidth="1"/>
    <col min="9" max="10" width="2.7109375" style="2" customWidth="1"/>
    <col min="11" max="16384" width="9.140625" style="2" customWidth="1"/>
  </cols>
  <sheetData>
    <row r="3" spans="1:7" s="6" customFormat="1" ht="10.5" customHeight="1" thickBot="1">
      <c r="A3" s="6" t="str">
        <f>region_name</f>
        <v>Ростовская область</v>
      </c>
      <c r="B3" s="7" t="str">
        <f>IF(god="","Не определено",god)</f>
        <v>2012</v>
      </c>
      <c r="C3" s="6" t="str">
        <f>org&amp;"_INN:"&amp;inn&amp;"_KPP:"&amp;kpp</f>
        <v>ОАО "Аэропорт Ростов-на-Дону"_INN:6166011054_KPP:616601001</v>
      </c>
      <c r="G3" s="8"/>
    </row>
    <row r="4" spans="1:8" ht="30" customHeight="1" thickBot="1">
      <c r="A4" s="6" t="e">
        <f>IF(fil="","Не определено",fil)</f>
        <v>#REF!</v>
      </c>
      <c r="B4" s="7" t="str">
        <f>IF(kpp="","Не определено",kpp)</f>
        <v>616601001</v>
      </c>
      <c r="D4" s="102" t="s">
        <v>25</v>
      </c>
      <c r="E4" s="103"/>
      <c r="F4" s="103"/>
      <c r="G4" s="103"/>
      <c r="H4" s="104"/>
    </row>
    <row r="5" spans="4:8" ht="6.75" customHeight="1">
      <c r="D5" s="41"/>
      <c r="E5" s="3"/>
      <c r="F5" s="3"/>
      <c r="G5" s="4"/>
      <c r="H5" s="42"/>
    </row>
    <row r="6" spans="4:8" ht="9" customHeight="1" thickBot="1">
      <c r="D6" s="41"/>
      <c r="G6" s="4"/>
      <c r="H6" s="43"/>
    </row>
    <row r="7" spans="1:8" ht="30" customHeight="1">
      <c r="A7" s="1"/>
      <c r="D7" s="41"/>
      <c r="E7" s="105" t="s">
        <v>0</v>
      </c>
      <c r="F7" s="106"/>
      <c r="G7" s="52" t="s">
        <v>1</v>
      </c>
      <c r="H7" s="43"/>
    </row>
    <row r="8" spans="1:8" ht="30" customHeight="1">
      <c r="A8" s="1"/>
      <c r="D8" s="44"/>
      <c r="E8" s="109" t="s">
        <v>2</v>
      </c>
      <c r="F8" s="110"/>
      <c r="G8" s="54" t="s">
        <v>61</v>
      </c>
      <c r="H8" s="43"/>
    </row>
    <row r="9" spans="4:8" ht="30" customHeight="1">
      <c r="D9" s="44"/>
      <c r="E9" s="111" t="s">
        <v>3</v>
      </c>
      <c r="F9" s="112"/>
      <c r="G9" s="54" t="s">
        <v>64</v>
      </c>
      <c r="H9" s="43"/>
    </row>
    <row r="10" spans="1:8" ht="30" customHeight="1">
      <c r="A10" s="1"/>
      <c r="D10" s="44"/>
      <c r="E10" s="107" t="s">
        <v>4</v>
      </c>
      <c r="F10" s="108"/>
      <c r="G10" s="113"/>
      <c r="H10" s="45"/>
    </row>
    <row r="11" spans="4:8" ht="30" customHeight="1">
      <c r="D11" s="44"/>
      <c r="E11" s="107" t="s">
        <v>5</v>
      </c>
      <c r="F11" s="108"/>
      <c r="G11" s="55" t="s">
        <v>63</v>
      </c>
      <c r="H11" s="43"/>
    </row>
    <row r="12" spans="4:12" ht="30" customHeight="1">
      <c r="D12" s="44"/>
      <c r="E12" s="107" t="s">
        <v>6</v>
      </c>
      <c r="F12" s="108"/>
      <c r="G12" s="55" t="s">
        <v>67</v>
      </c>
      <c r="H12" s="43"/>
      <c r="L12" s="2" t="s">
        <v>62</v>
      </c>
    </row>
    <row r="13" spans="1:8" ht="30" customHeight="1">
      <c r="A13" s="6" t="s">
        <v>7</v>
      </c>
      <c r="B13" s="7" t="s">
        <v>8</v>
      </c>
      <c r="D13" s="44"/>
      <c r="E13" s="109" t="s">
        <v>8</v>
      </c>
      <c r="F13" s="110"/>
      <c r="G13" s="54" t="s">
        <v>60</v>
      </c>
      <c r="H13" s="46"/>
    </row>
    <row r="14" spans="4:8" ht="41.25" customHeight="1">
      <c r="D14" s="44"/>
      <c r="E14" s="111" t="s">
        <v>26</v>
      </c>
      <c r="F14" s="112"/>
      <c r="G14" s="56" t="s">
        <v>69</v>
      </c>
      <c r="H14" s="43"/>
    </row>
    <row r="15" spans="4:8" ht="30" customHeight="1">
      <c r="D15" s="44"/>
      <c r="E15" s="111" t="s">
        <v>27</v>
      </c>
      <c r="F15" s="112"/>
      <c r="G15" s="57" t="s">
        <v>70</v>
      </c>
      <c r="H15" s="43"/>
    </row>
    <row r="16" spans="4:8" ht="30" customHeight="1">
      <c r="D16" s="44"/>
      <c r="E16" s="111" t="s">
        <v>28</v>
      </c>
      <c r="F16" s="112"/>
      <c r="G16" s="57" t="s">
        <v>71</v>
      </c>
      <c r="H16" s="43"/>
    </row>
    <row r="17" spans="4:8" ht="36.75" customHeight="1">
      <c r="D17" s="44"/>
      <c r="E17" s="109" t="s">
        <v>9</v>
      </c>
      <c r="F17" s="110"/>
      <c r="G17" s="58" t="s">
        <v>83</v>
      </c>
      <c r="H17" s="43"/>
    </row>
    <row r="18" spans="3:17" ht="36.75" customHeight="1">
      <c r="C18" s="9"/>
      <c r="D18" s="44"/>
      <c r="E18" s="53" t="s">
        <v>10</v>
      </c>
      <c r="F18" s="114" t="s">
        <v>11</v>
      </c>
      <c r="G18" s="115"/>
      <c r="H18" s="43"/>
      <c r="O18" s="10"/>
      <c r="P18" s="10"/>
      <c r="Q18" s="11"/>
    </row>
    <row r="19" spans="3:17" ht="30" customHeight="1">
      <c r="C19" s="9"/>
      <c r="D19" s="44"/>
      <c r="E19" s="59" t="s">
        <v>12</v>
      </c>
      <c r="F19" s="5" t="s">
        <v>13</v>
      </c>
      <c r="G19" s="60" t="s">
        <v>14</v>
      </c>
      <c r="H19" s="43"/>
      <c r="O19" s="10"/>
      <c r="P19" s="10"/>
      <c r="Q19" s="11"/>
    </row>
    <row r="20" spans="3:17" ht="30" customHeight="1">
      <c r="C20" s="9"/>
      <c r="D20" s="44"/>
      <c r="E20" s="59" t="s">
        <v>65</v>
      </c>
      <c r="F20" s="5" t="s">
        <v>66</v>
      </c>
      <c r="G20" s="60">
        <v>60701000</v>
      </c>
      <c r="H20" s="43"/>
      <c r="O20" s="10"/>
      <c r="P20" s="10"/>
      <c r="Q20" s="11"/>
    </row>
    <row r="21" spans="4:8" ht="30" customHeight="1">
      <c r="D21" s="47"/>
      <c r="E21" s="116" t="s">
        <v>15</v>
      </c>
      <c r="F21" s="117"/>
      <c r="G21" s="118"/>
      <c r="H21" s="43"/>
    </row>
    <row r="22" spans="4:8" ht="30" customHeight="1">
      <c r="D22" s="47"/>
      <c r="E22" s="119" t="s">
        <v>16</v>
      </c>
      <c r="F22" s="120"/>
      <c r="G22" s="61" t="s">
        <v>72</v>
      </c>
      <c r="H22" s="43"/>
    </row>
    <row r="23" spans="4:8" ht="30" customHeight="1">
      <c r="D23" s="47"/>
      <c r="E23" s="119" t="s">
        <v>17</v>
      </c>
      <c r="F23" s="120"/>
      <c r="G23" s="61" t="s">
        <v>72</v>
      </c>
      <c r="H23" s="43"/>
    </row>
    <row r="24" spans="4:8" ht="30" customHeight="1">
      <c r="D24" s="47"/>
      <c r="E24" s="107" t="s">
        <v>18</v>
      </c>
      <c r="F24" s="108"/>
      <c r="G24" s="113"/>
      <c r="H24" s="43"/>
    </row>
    <row r="25" spans="4:8" ht="30" customHeight="1">
      <c r="D25" s="47"/>
      <c r="E25" s="119" t="s">
        <v>19</v>
      </c>
      <c r="F25" s="120"/>
      <c r="G25" s="61" t="s">
        <v>73</v>
      </c>
      <c r="H25" s="43"/>
    </row>
    <row r="26" spans="4:8" ht="30" customHeight="1">
      <c r="D26" s="47"/>
      <c r="E26" s="119" t="s">
        <v>20</v>
      </c>
      <c r="F26" s="120"/>
      <c r="G26" s="61" t="s">
        <v>74</v>
      </c>
      <c r="H26" s="43"/>
    </row>
    <row r="27" spans="4:8" ht="30" customHeight="1">
      <c r="D27" s="47"/>
      <c r="E27" s="107" t="s">
        <v>21</v>
      </c>
      <c r="F27" s="108"/>
      <c r="G27" s="113"/>
      <c r="H27" s="43"/>
    </row>
    <row r="28" spans="4:8" ht="30" customHeight="1">
      <c r="D28" s="47"/>
      <c r="E28" s="119" t="s">
        <v>19</v>
      </c>
      <c r="F28" s="120"/>
      <c r="G28" s="61" t="s">
        <v>75</v>
      </c>
      <c r="H28" s="43"/>
    </row>
    <row r="29" spans="4:8" ht="30" customHeight="1">
      <c r="D29" s="47"/>
      <c r="E29" s="119" t="s">
        <v>20</v>
      </c>
      <c r="F29" s="120"/>
      <c r="G29" s="61" t="s">
        <v>76</v>
      </c>
      <c r="H29" s="43"/>
    </row>
    <row r="30" spans="1:8" ht="30" customHeight="1">
      <c r="A30" s="2"/>
      <c r="B30" s="2"/>
      <c r="C30" s="2"/>
      <c r="D30" s="47"/>
      <c r="E30" s="107" t="s">
        <v>22</v>
      </c>
      <c r="F30" s="108"/>
      <c r="G30" s="113"/>
      <c r="H30" s="43"/>
    </row>
    <row r="31" spans="1:8" ht="30" customHeight="1">
      <c r="A31" s="2"/>
      <c r="B31" s="2"/>
      <c r="C31" s="2"/>
      <c r="D31" s="47"/>
      <c r="E31" s="119" t="s">
        <v>19</v>
      </c>
      <c r="F31" s="120"/>
      <c r="G31" s="61" t="s">
        <v>77</v>
      </c>
      <c r="H31" s="43"/>
    </row>
    <row r="32" spans="1:8" ht="30" customHeight="1">
      <c r="A32" s="2"/>
      <c r="B32" s="2"/>
      <c r="C32" s="2"/>
      <c r="D32" s="47"/>
      <c r="E32" s="121" t="s">
        <v>23</v>
      </c>
      <c r="F32" s="122"/>
      <c r="G32" s="61" t="s">
        <v>78</v>
      </c>
      <c r="H32" s="43"/>
    </row>
    <row r="33" spans="1:8" ht="30" customHeight="1">
      <c r="A33" s="2"/>
      <c r="B33" s="2"/>
      <c r="C33" s="2"/>
      <c r="D33" s="47"/>
      <c r="E33" s="121" t="s">
        <v>20</v>
      </c>
      <c r="F33" s="122"/>
      <c r="G33" s="61" t="s">
        <v>79</v>
      </c>
      <c r="H33" s="43"/>
    </row>
    <row r="34" spans="1:8" ht="30" customHeight="1" thickBot="1">
      <c r="A34" s="2"/>
      <c r="B34" s="2"/>
      <c r="C34" s="2"/>
      <c r="D34" s="47"/>
      <c r="E34" s="123" t="s">
        <v>24</v>
      </c>
      <c r="F34" s="124"/>
      <c r="G34" s="101" t="s">
        <v>80</v>
      </c>
      <c r="H34" s="43"/>
    </row>
    <row r="35" spans="4:8" ht="12" thickBot="1">
      <c r="D35" s="48"/>
      <c r="E35" s="49"/>
      <c r="F35" s="49"/>
      <c r="G35" s="50"/>
      <c r="H35" s="51"/>
    </row>
    <row r="37" spans="1:7" ht="11.25">
      <c r="A37" s="2"/>
      <c r="B37" s="2"/>
      <c r="C37" s="2"/>
      <c r="G37" s="2"/>
    </row>
    <row r="38" spans="1:7" ht="11.25">
      <c r="A38" s="2"/>
      <c r="B38" s="2"/>
      <c r="C38" s="2"/>
      <c r="G38" s="2"/>
    </row>
  </sheetData>
  <sheetProtection/>
  <mergeCells count="27">
    <mergeCell ref="E33:F33"/>
    <mergeCell ref="E34:F34"/>
    <mergeCell ref="E29:F29"/>
    <mergeCell ref="E30:G30"/>
    <mergeCell ref="E31:F31"/>
    <mergeCell ref="E32:F32"/>
    <mergeCell ref="E23:F23"/>
    <mergeCell ref="E24:G24"/>
    <mergeCell ref="E25:F25"/>
    <mergeCell ref="E26:F26"/>
    <mergeCell ref="E27:G27"/>
    <mergeCell ref="E28:F28"/>
    <mergeCell ref="F18:G18"/>
    <mergeCell ref="E15:F15"/>
    <mergeCell ref="E16:F16"/>
    <mergeCell ref="E17:F17"/>
    <mergeCell ref="E21:G21"/>
    <mergeCell ref="E22:F22"/>
    <mergeCell ref="D4:H4"/>
    <mergeCell ref="E7:F7"/>
    <mergeCell ref="E12:F12"/>
    <mergeCell ref="E13:F13"/>
    <mergeCell ref="E14:F14"/>
    <mergeCell ref="E8:F8"/>
    <mergeCell ref="E9:F9"/>
    <mergeCell ref="E10:G10"/>
    <mergeCell ref="E11:F11"/>
  </mergeCells>
  <dataValidations count="8">
    <dataValidation allowBlank="1" sqref="G1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6"/>
    <dataValidation type="textLength" allowBlank="1" showInputMessage="1" showErrorMessage="1" prompt="10-12 символов" sqref="G15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3">
      <formula1>logic</formula1>
    </dataValidation>
    <dataValidation type="list" allowBlank="1" showInputMessage="1" showErrorMessage="1" prompt="Выберите значение из списка" error="Выберите значение из списка" sqref="G12">
      <formula1>kvartal</formula1>
    </dataValidation>
    <dataValidation type="list" allowBlank="1" showInputMessage="1" showErrorMessage="1" prompt="Выберите значение из списка" error="Выберите значение из списка" sqref="G11">
      <formula1>YEAR</formula1>
    </dataValidation>
    <dataValidation type="list" allowBlank="1" showInputMessage="1" showErrorMessage="1" prompt="Выберите значение из списка" error="Выберите значение из списка" sqref="G9">
      <formula1>list_units</formula1>
    </dataValidation>
    <dataValidation type="list" allowBlank="1" showInputMessage="1" showErrorMessage="1" prompt="Выберите значение из списка" error="Выберите значение из списка" sqref="G8">
      <formula1>"На официальном сайте организации,На сайте регулирующего органа"</formula1>
    </dataValidation>
  </dataValidations>
  <hyperlinks>
    <hyperlink ref="G34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8"/>
  <sheetViews>
    <sheetView zoomScaleSheetLayoutView="100" zoomScalePageLayoutView="0" workbookViewId="0" topLeftCell="C7">
      <selection activeCell="G19" sqref="G19"/>
    </sheetView>
  </sheetViews>
  <sheetFormatPr defaultColWidth="9.140625" defaultRowHeight="12.75"/>
  <cols>
    <col min="1" max="1" width="8.00390625" style="20" hidden="1" customWidth="1"/>
    <col min="2" max="2" width="48.28125" style="20" hidden="1" customWidth="1"/>
    <col min="3" max="3" width="3.57421875" style="21" customWidth="1"/>
    <col min="4" max="4" width="8.7109375" style="21" customWidth="1"/>
    <col min="5" max="5" width="7.8515625" style="21" customWidth="1"/>
    <col min="6" max="6" width="69.00390625" style="21" customWidth="1"/>
    <col min="7" max="7" width="34.8515625" style="21" customWidth="1"/>
    <col min="8" max="8" width="3.57421875" style="21" customWidth="1"/>
    <col min="9" max="9" width="20.140625" style="21" customWidth="1"/>
    <col min="10" max="10" width="1.7109375" style="21" bestFit="1" customWidth="1"/>
    <col min="11" max="11" width="20.140625" style="21" customWidth="1"/>
    <col min="12" max="12" width="4.421875" style="21" customWidth="1"/>
    <col min="13" max="17" width="9.140625" style="21" customWidth="1"/>
    <col min="18" max="18" width="3.28125" style="21" bestFit="1" customWidth="1"/>
    <col min="19" max="19" width="9.00390625" style="21" bestFit="1" customWidth="1"/>
    <col min="20" max="20" width="2.00390625" style="21" bestFit="1" customWidth="1"/>
    <col min="21" max="21" width="7.57421875" style="21" bestFit="1" customWidth="1"/>
    <col min="22" max="25" width="9.140625" style="21" customWidth="1"/>
    <col min="26" max="26" width="2.00390625" style="21" bestFit="1" customWidth="1"/>
    <col min="27" max="31" width="9.140625" style="21" customWidth="1"/>
    <col min="32" max="32" width="3.28125" style="21" bestFit="1" customWidth="1"/>
    <col min="33" max="33" width="10.28125" style="21" bestFit="1" customWidth="1"/>
    <col min="34" max="34" width="2.00390625" style="21" bestFit="1" customWidth="1"/>
    <col min="35" max="35" width="7.57421875" style="21" bestFit="1" customWidth="1"/>
    <col min="36" max="39" width="9.140625" style="21" customWidth="1"/>
    <col min="40" max="40" width="2.00390625" style="21" bestFit="1" customWidth="1"/>
    <col min="41" max="16384" width="9.140625" style="21" customWidth="1"/>
  </cols>
  <sheetData>
    <row r="1" spans="1:2" s="20" customFormat="1" ht="11.25" hidden="1">
      <c r="A1" s="19"/>
      <c r="B1" s="19"/>
    </row>
    <row r="2" spans="1:44" ht="11.25" hidden="1">
      <c r="A2" s="19"/>
      <c r="B2" s="19"/>
      <c r="R2" s="20"/>
      <c r="S2" s="20"/>
      <c r="T2" s="22"/>
      <c r="U2" s="23"/>
      <c r="V2" s="24"/>
      <c r="W2" s="25"/>
      <c r="X2" s="25"/>
      <c r="Y2" s="25"/>
      <c r="Z2" s="13"/>
      <c r="AA2" s="14"/>
      <c r="AB2" s="14"/>
      <c r="AC2" s="14"/>
      <c r="AD2" s="14"/>
      <c r="AF2" s="20"/>
      <c r="AG2" s="20"/>
      <c r="AH2" s="22"/>
      <c r="AI2" s="23"/>
      <c r="AJ2" s="24"/>
      <c r="AK2" s="25"/>
      <c r="AL2" s="25"/>
      <c r="AM2" s="25"/>
      <c r="AN2" s="13"/>
      <c r="AO2" s="14"/>
      <c r="AP2" s="14"/>
      <c r="AQ2" s="14"/>
      <c r="AR2" s="14"/>
    </row>
    <row r="3" spans="1:2" ht="11.25" hidden="1">
      <c r="A3" s="19"/>
      <c r="B3" s="26"/>
    </row>
    <row r="4" spans="1:2" ht="11.25" hidden="1">
      <c r="A4" s="19"/>
      <c r="B4" s="19"/>
    </row>
    <row r="5" ht="11.25" hidden="1"/>
    <row r="6" ht="11.25" hidden="1"/>
    <row r="9" ht="12" thickBot="1"/>
    <row r="10" spans="4:8" ht="74.25" customHeight="1" thickBot="1">
      <c r="D10" s="125" t="s">
        <v>29</v>
      </c>
      <c r="E10" s="126"/>
      <c r="F10" s="126"/>
      <c r="G10" s="126"/>
      <c r="H10" s="127"/>
    </row>
    <row r="11" spans="4:8" ht="30" customHeight="1">
      <c r="D11" s="132"/>
      <c r="E11" s="133"/>
      <c r="F11" s="133"/>
      <c r="G11" s="133"/>
      <c r="H11" s="134"/>
    </row>
    <row r="12" spans="4:8" ht="30" customHeight="1">
      <c r="D12" s="62"/>
      <c r="E12" s="15"/>
      <c r="F12" s="15"/>
      <c r="G12" s="15"/>
      <c r="H12" s="63"/>
    </row>
    <row r="13" spans="4:8" ht="30" customHeight="1" thickBot="1">
      <c r="D13" s="64"/>
      <c r="E13" s="15"/>
      <c r="F13" s="29"/>
      <c r="G13" s="15"/>
      <c r="H13" s="65"/>
    </row>
    <row r="14" spans="4:8" ht="30" customHeight="1">
      <c r="D14" s="66"/>
      <c r="E14" s="71" t="s">
        <v>30</v>
      </c>
      <c r="F14" s="72" t="s">
        <v>31</v>
      </c>
      <c r="G14" s="73" t="s">
        <v>32</v>
      </c>
      <c r="H14" s="65"/>
    </row>
    <row r="15" spans="4:8" ht="30" customHeight="1">
      <c r="D15" s="66"/>
      <c r="E15" s="74">
        <v>1</v>
      </c>
      <c r="F15" s="30">
        <f>E15+1</f>
        <v>2</v>
      </c>
      <c r="G15" s="75">
        <v>3</v>
      </c>
      <c r="H15" s="65"/>
    </row>
    <row r="16" spans="4:8" ht="30" customHeight="1">
      <c r="D16" s="67"/>
      <c r="E16" s="76">
        <v>1</v>
      </c>
      <c r="F16" s="31" t="s">
        <v>33</v>
      </c>
      <c r="G16" s="77"/>
      <c r="H16" s="65"/>
    </row>
    <row r="17" spans="4:8" ht="30" customHeight="1">
      <c r="D17" s="67"/>
      <c r="E17" s="76">
        <v>2</v>
      </c>
      <c r="F17" s="31" t="s">
        <v>34</v>
      </c>
      <c r="G17" s="77"/>
      <c r="H17" s="65"/>
    </row>
    <row r="18" spans="4:8" ht="30" customHeight="1">
      <c r="D18" s="67"/>
      <c r="E18" s="76">
        <v>3</v>
      </c>
      <c r="F18" s="31" t="s">
        <v>35</v>
      </c>
      <c r="G18" s="77"/>
      <c r="H18" s="65"/>
    </row>
    <row r="19" spans="4:8" ht="30" customHeight="1">
      <c r="D19" s="67"/>
      <c r="E19" s="76">
        <v>4</v>
      </c>
      <c r="F19" s="31" t="s">
        <v>36</v>
      </c>
      <c r="G19" s="77"/>
      <c r="H19" s="65"/>
    </row>
    <row r="20" spans="4:8" ht="30" customHeight="1">
      <c r="D20" s="67"/>
      <c r="E20" s="76">
        <v>5</v>
      </c>
      <c r="F20" s="3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(Не определено) **</v>
      </c>
      <c r="G20" s="78"/>
      <c r="H20" s="65"/>
    </row>
    <row r="21" spans="4:8" ht="30" customHeight="1">
      <c r="D21" s="68"/>
      <c r="E21" s="76" t="s">
        <v>37</v>
      </c>
      <c r="F21" s="32"/>
      <c r="G21" s="79"/>
      <c r="H21" s="65"/>
    </row>
    <row r="22" spans="4:8" ht="30" customHeight="1" thickBot="1">
      <c r="D22" s="67"/>
      <c r="E22" s="80" t="s">
        <v>38</v>
      </c>
      <c r="F22" s="81" t="s">
        <v>39</v>
      </c>
      <c r="G22" s="82"/>
      <c r="H22" s="65"/>
    </row>
    <row r="23" spans="4:8" ht="30" customHeight="1">
      <c r="D23" s="67"/>
      <c r="E23" s="16"/>
      <c r="F23" s="17"/>
      <c r="G23" s="18"/>
      <c r="H23" s="65"/>
    </row>
    <row r="24" spans="4:8" ht="30" customHeight="1">
      <c r="D24" s="64"/>
      <c r="E24" s="129" t="s">
        <v>40</v>
      </c>
      <c r="F24" s="129"/>
      <c r="G24" s="129"/>
      <c r="H24" s="65"/>
    </row>
    <row r="25" spans="4:8" ht="30" customHeight="1">
      <c r="D25" s="64"/>
      <c r="E25" s="128" t="s">
        <v>41</v>
      </c>
      <c r="F25" s="129"/>
      <c r="G25" s="129"/>
      <c r="H25" s="65"/>
    </row>
    <row r="26" spans="4:8" ht="30" customHeight="1">
      <c r="D26" s="64"/>
      <c r="E26" s="128" t="s">
        <v>42</v>
      </c>
      <c r="F26" s="129"/>
      <c r="G26" s="129"/>
      <c r="H26" s="65"/>
    </row>
    <row r="27" spans="4:8" ht="30" customHeight="1" thickBot="1">
      <c r="D27" s="69"/>
      <c r="E27" s="130" t="s">
        <v>43</v>
      </c>
      <c r="F27" s="131"/>
      <c r="G27" s="131"/>
      <c r="H27" s="70"/>
    </row>
    <row r="28" spans="4:8" ht="11.25">
      <c r="D28" s="28"/>
      <c r="E28" s="28"/>
      <c r="F28" s="28"/>
      <c r="G28" s="28"/>
      <c r="H28" s="28"/>
    </row>
  </sheetData>
  <sheetProtection/>
  <mergeCells count="6">
    <mergeCell ref="D10:H10"/>
    <mergeCell ref="E26:G26"/>
    <mergeCell ref="E27:G27"/>
    <mergeCell ref="D11:H11"/>
    <mergeCell ref="E24:G24"/>
    <mergeCell ref="E25:G25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2 G16:G19">
      <formula1>0</formula1>
      <formula2>9.99999999999999E+23</formula2>
    </dataValidation>
    <dataValidation type="textLength" operator="lessThanOrEqual" allowBlank="1" showInputMessage="1" showErrorMessage="1" sqref="G23">
      <formula1>300</formula1>
    </dataValidation>
    <dataValidation type="decimal" allowBlank="1" showErrorMessage="1" errorTitle="Ошибка" error="Допускается ввод только действительных чисел!" sqref="G2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1">
      <formula1>900</formula1>
    </dataValidation>
    <dataValidation type="decimal" allowBlank="1" showInputMessage="1" showErrorMessage="1" error="Значение должно быть действительным числом" sqref="G20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8:L21"/>
  <sheetViews>
    <sheetView zoomScaleSheetLayoutView="100" zoomScalePageLayoutView="0" workbookViewId="0" topLeftCell="C5">
      <selection activeCell="C14" sqref="C14"/>
    </sheetView>
  </sheetViews>
  <sheetFormatPr defaultColWidth="9.140625" defaultRowHeight="12.75"/>
  <cols>
    <col min="1" max="2" width="0" style="35" hidden="1" customWidth="1"/>
    <col min="3" max="3" width="3.140625" style="35" customWidth="1"/>
    <col min="4" max="4" width="13.140625" style="35" customWidth="1"/>
    <col min="5" max="5" width="7.00390625" style="35" bestFit="1" customWidth="1"/>
    <col min="6" max="6" width="51.8515625" style="35" customWidth="1"/>
    <col min="7" max="7" width="36.57421875" style="35" customWidth="1"/>
    <col min="8" max="8" width="20.7109375" style="35" customWidth="1"/>
    <col min="9" max="9" width="17.00390625" style="35" bestFit="1" customWidth="1"/>
    <col min="10" max="10" width="20.421875" style="35" customWidth="1"/>
    <col min="11" max="11" width="35.8515625" style="35" customWidth="1"/>
    <col min="12" max="12" width="11.421875" style="35" customWidth="1"/>
    <col min="13" max="16384" width="9.140625" style="35" customWidth="1"/>
  </cols>
  <sheetData>
    <row r="1" ht="15" customHeight="1" hidden="1"/>
    <row r="2" ht="12.75" hidden="1"/>
    <row r="3" ht="12.75" hidden="1"/>
    <row r="4" ht="12.75" hidden="1"/>
    <row r="7" ht="13.5" thickBot="1"/>
    <row r="8" spans="4:12" ht="15" customHeight="1" thickBot="1">
      <c r="D8" s="135" t="s">
        <v>44</v>
      </c>
      <c r="E8" s="136"/>
      <c r="F8" s="136"/>
      <c r="G8" s="136"/>
      <c r="H8" s="136"/>
      <c r="I8" s="136"/>
      <c r="J8" s="136"/>
      <c r="K8" s="136"/>
      <c r="L8" s="137"/>
    </row>
    <row r="9" spans="4:12" ht="23.25" customHeight="1" thickBot="1">
      <c r="D9" s="138"/>
      <c r="E9" s="139"/>
      <c r="F9" s="139"/>
      <c r="G9" s="139"/>
      <c r="H9" s="139"/>
      <c r="I9" s="139"/>
      <c r="J9" s="139"/>
      <c r="K9" s="139"/>
      <c r="L9" s="140"/>
    </row>
    <row r="10" spans="4:12" ht="34.5" customHeight="1" thickBot="1">
      <c r="D10" s="97"/>
      <c r="E10" s="125" t="s">
        <v>45</v>
      </c>
      <c r="F10" s="126"/>
      <c r="G10" s="126"/>
      <c r="H10" s="126"/>
      <c r="I10" s="126"/>
      <c r="J10" s="126"/>
      <c r="K10" s="127"/>
      <c r="L10" s="98"/>
    </row>
    <row r="11" spans="4:12" ht="22.5" customHeight="1">
      <c r="D11" s="64"/>
      <c r="E11" s="89"/>
      <c r="F11" s="27"/>
      <c r="H11" s="27"/>
      <c r="I11" s="27"/>
      <c r="J11" s="27"/>
      <c r="K11" s="90"/>
      <c r="L11" s="83"/>
    </row>
    <row r="12" spans="4:12" ht="30" customHeight="1">
      <c r="D12" s="64"/>
      <c r="E12" s="74" t="s">
        <v>30</v>
      </c>
      <c r="F12" s="30" t="s">
        <v>46</v>
      </c>
      <c r="G12" s="36" t="s">
        <v>47</v>
      </c>
      <c r="H12" s="36" t="s">
        <v>48</v>
      </c>
      <c r="I12" s="36" t="s">
        <v>49</v>
      </c>
      <c r="J12" s="36" t="s">
        <v>50</v>
      </c>
      <c r="K12" s="91" t="s">
        <v>51</v>
      </c>
      <c r="L12" s="83"/>
    </row>
    <row r="13" spans="4:12" ht="30" customHeight="1">
      <c r="D13" s="84"/>
      <c r="E13" s="92">
        <v>1</v>
      </c>
      <c r="F13" s="37">
        <f>E13+1</f>
        <v>2</v>
      </c>
      <c r="G13" s="37" t="s">
        <v>52</v>
      </c>
      <c r="H13" s="30">
        <v>4</v>
      </c>
      <c r="I13" s="30">
        <v>5</v>
      </c>
      <c r="J13" s="30">
        <v>6</v>
      </c>
      <c r="K13" s="75">
        <v>7</v>
      </c>
      <c r="L13" s="83"/>
    </row>
    <row r="14" spans="4:12" ht="30" customHeight="1">
      <c r="D14" s="84"/>
      <c r="E14" s="93">
        <v>1</v>
      </c>
      <c r="F14" s="141" t="s">
        <v>53</v>
      </c>
      <c r="G14" s="142"/>
      <c r="H14" s="142"/>
      <c r="I14" s="142"/>
      <c r="J14" s="142"/>
      <c r="K14" s="143"/>
      <c r="L14" s="83"/>
    </row>
    <row r="15" spans="4:12" ht="30" customHeight="1">
      <c r="D15" s="84"/>
      <c r="E15" s="94" t="s">
        <v>54</v>
      </c>
      <c r="F15" s="38" t="s">
        <v>55</v>
      </c>
      <c r="G15" s="100" t="s">
        <v>81</v>
      </c>
      <c r="H15" s="39">
        <v>41120</v>
      </c>
      <c r="I15" s="39" t="s">
        <v>68</v>
      </c>
      <c r="J15" s="39" t="s">
        <v>68</v>
      </c>
      <c r="K15" s="99" t="s">
        <v>82</v>
      </c>
      <c r="L15" s="83"/>
    </row>
    <row r="16" spans="4:12" ht="30" customHeight="1">
      <c r="D16" s="84"/>
      <c r="E16" s="94" t="s">
        <v>54</v>
      </c>
      <c r="F16" s="38" t="s">
        <v>56</v>
      </c>
      <c r="G16" s="40" t="s">
        <v>60</v>
      </c>
      <c r="H16" s="39" t="s">
        <v>60</v>
      </c>
      <c r="I16" s="40" t="s">
        <v>60</v>
      </c>
      <c r="J16" s="39" t="s">
        <v>60</v>
      </c>
      <c r="K16" s="95"/>
      <c r="L16" s="83"/>
    </row>
    <row r="17" spans="4:12" ht="30" customHeight="1" thickBot="1">
      <c r="D17" s="64"/>
      <c r="E17" s="69"/>
      <c r="F17" s="96"/>
      <c r="G17" s="87"/>
      <c r="H17" s="96"/>
      <c r="I17" s="96"/>
      <c r="J17" s="96"/>
      <c r="K17" s="88"/>
      <c r="L17" s="83"/>
    </row>
    <row r="18" spans="4:12" ht="30" customHeight="1">
      <c r="D18" s="64"/>
      <c r="E18" s="33" t="s">
        <v>57</v>
      </c>
      <c r="F18" s="34"/>
      <c r="H18" s="34"/>
      <c r="I18" s="34"/>
      <c r="J18" s="34"/>
      <c r="K18" s="34"/>
      <c r="L18" s="83"/>
    </row>
    <row r="19" spans="4:12" ht="30" customHeight="1">
      <c r="D19" s="64"/>
      <c r="E19" s="33" t="s">
        <v>58</v>
      </c>
      <c r="F19" s="34"/>
      <c r="H19" s="34"/>
      <c r="I19" s="34"/>
      <c r="J19" s="34"/>
      <c r="K19" s="34"/>
      <c r="L19" s="83"/>
    </row>
    <row r="20" spans="4:12" ht="30" customHeight="1" thickBot="1">
      <c r="D20" s="69"/>
      <c r="E20" s="85" t="s">
        <v>59</v>
      </c>
      <c r="F20" s="86"/>
      <c r="G20" s="87"/>
      <c r="H20" s="86"/>
      <c r="I20" s="86"/>
      <c r="J20" s="86"/>
      <c r="K20" s="86"/>
      <c r="L20" s="88"/>
    </row>
    <row r="21" spans="4:12" ht="30" customHeight="1">
      <c r="D21" s="28"/>
      <c r="E21" s="28"/>
      <c r="F21" s="28"/>
      <c r="G21" s="28"/>
      <c r="H21" s="28"/>
      <c r="I21" s="28"/>
      <c r="J21" s="28"/>
      <c r="K21" s="28"/>
      <c r="L21" s="28"/>
    </row>
    <row r="22" ht="30" customHeight="1"/>
    <row r="24" ht="15" customHeight="1"/>
  </sheetData>
  <sheetProtection/>
  <mergeCells count="4">
    <mergeCell ref="D8:L8"/>
    <mergeCell ref="D9:L9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"/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</dataValidations>
  <hyperlinks>
    <hyperlink ref="K15" r:id="rId1" display="www.aeroport-rostov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2012-07-26T08:01:27Z</cp:lastPrinted>
  <dcterms:created xsi:type="dcterms:W3CDTF">1996-10-08T23:32:33Z</dcterms:created>
  <dcterms:modified xsi:type="dcterms:W3CDTF">2012-07-30T11:06:47Z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